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L166" i="1"/>
  <c r="K166" i="1"/>
  <c r="J166" i="1"/>
  <c r="I166" i="1"/>
  <c r="L165" i="1"/>
  <c r="K165" i="1"/>
  <c r="J165" i="1"/>
  <c r="L163" i="1"/>
  <c r="K163" i="1"/>
  <c r="J163" i="1"/>
  <c r="I163" i="1"/>
  <c r="L162" i="1"/>
  <c r="K162" i="1"/>
  <c r="J162" i="1"/>
  <c r="I162" i="1"/>
  <c r="I161" i="1" s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K152" i="1"/>
  <c r="J152" i="1"/>
  <c r="I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165" i="1" l="1"/>
  <c r="I208" i="1"/>
  <c r="I160" i="1"/>
  <c r="I231" i="1"/>
  <c r="I230" i="1" s="1"/>
  <c r="I328" i="1"/>
  <c r="I177" i="1"/>
  <c r="I151" i="1"/>
  <c r="I150" i="1" s="1"/>
  <c r="I89" i="1"/>
  <c r="I30" i="1" s="1"/>
  <c r="I109" i="1"/>
  <c r="I296" i="1"/>
  <c r="I295" i="1" s="1"/>
  <c r="I176" i="1" l="1"/>
  <c r="I360" i="1" s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<sst xmlns="http://schemas.openxmlformats.org/spreadsheetml/2006/main" count="385" uniqueCount="240">
  <si>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</si>
  <si>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</si>
  <si>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</si>
  <si>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</si>
  <si>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</si>
  <si>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</si>
  <si>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</si>
  <si>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</si>
  <si>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</si>
  <si>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</si>
  <si>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</si>
  <si>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</si>
  <si>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</si>
  <si>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</si>
  <si>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Savivaldybės pagrindinių funkcijų vykdymo programos</t>
  </si>
  <si>
    <t>(programos pavadinimas)</t>
  </si>
  <si>
    <t>Kodas</t>
  </si>
  <si>
    <t xml:space="preserve">                    Ministerijos / Savivaldybės</t>
  </si>
  <si>
    <t>Priemonės</t>
  </si>
  <si>
    <t>4.1.2.14</t>
  </si>
  <si>
    <t>Įstaigos</t>
  </si>
  <si>
    <t>188643381</t>
  </si>
  <si>
    <t>Programos</t>
  </si>
  <si>
    <t>04</t>
  </si>
  <si>
    <t>Finansavimo šaltinio</t>
  </si>
  <si>
    <t>4-IZDAS-DELEGUOTA</t>
  </si>
  <si>
    <t>Valstybės funkcijos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</si>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</sst>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360" sqref="N360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31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23</v>
      </c>
      <c r="J25" s="34" t="s">
        <v>27</v>
      </c>
      <c r="K25" s="21" t="s">
        <v>28</v>
      </c>
      <c r="L25" s="21" t="s">
        <v>23</v>
      </c>
    </row>
    <row r="26" spans="1:13" ht="26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10400</v>
      </c>
      <c r="J30" s="51">
        <f>SUM(J31+J42+J61+J82+J89+J109+J131+J150+J160)</f>
        <v>5200</v>
      </c>
      <c r="K30" s="52">
        <f>SUM(K31+K42+K61+K82+K89+K109+K131+K150+K160)</f>
        <v>4135.3500000000004</v>
      </c>
      <c r="L30" s="51">
        <f>SUM(L31+L42+L61+L82+L89+L109+L131+L150+L160)</f>
        <v>4135.3500000000004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9640</v>
      </c>
      <c r="J31" s="51">
        <f>SUM(J32+J38)</f>
        <v>4820</v>
      </c>
      <c r="K31" s="59">
        <f>SUM(K32+K38)</f>
        <v>4055.35</v>
      </c>
      <c r="L31" s="60">
        <f>SUM(L32+L38)</f>
        <v>4055.35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9500</v>
      </c>
      <c r="J32" s="51">
        <f>SUM(J33)</f>
        <v>4750</v>
      </c>
      <c r="K32" s="52">
        <f>SUM(K33)</f>
        <v>3997.4</v>
      </c>
      <c r="L32" s="51">
        <f>SUM(L33)</f>
        <v>3997.4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9500</v>
      </c>
      <c r="J33" s="51">
        <f t="shared" ref="J33:L34" si="0">SUM(J34)</f>
        <v>4750</v>
      </c>
      <c r="K33" s="51">
        <f t="shared" si="0"/>
        <v>3997.4</v>
      </c>
      <c r="L33" s="51">
        <f t="shared" si="0"/>
        <v>3997.4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9500</v>
      </c>
      <c r="J34" s="52">
        <f t="shared" si="0"/>
        <v>4750</v>
      </c>
      <c r="K34" s="52">
        <f t="shared" si="0"/>
        <v>3997.4</v>
      </c>
      <c r="L34" s="52">
        <f t="shared" si="0"/>
        <v>3997.4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9500</v>
      </c>
      <c r="J35" s="71">
        <v>4750</v>
      </c>
      <c r="K35" s="71">
        <v>3997.4</v>
      </c>
      <c r="L35" s="71">
        <v>3997.4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140</v>
      </c>
      <c r="J38" s="51">
        <f t="shared" si="1"/>
        <v>70</v>
      </c>
      <c r="K38" s="52">
        <f t="shared" si="1"/>
        <v>57.95</v>
      </c>
      <c r="L38" s="51">
        <f t="shared" si="1"/>
        <v>57.95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140</v>
      </c>
      <c r="J39" s="51">
        <f t="shared" si="1"/>
        <v>70</v>
      </c>
      <c r="K39" s="51">
        <f t="shared" si="1"/>
        <v>57.95</v>
      </c>
      <c r="L39" s="51">
        <f t="shared" si="1"/>
        <v>57.95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140</v>
      </c>
      <c r="J40" s="51">
        <f t="shared" si="1"/>
        <v>70</v>
      </c>
      <c r="K40" s="51">
        <f t="shared" si="1"/>
        <v>57.95</v>
      </c>
      <c r="L40" s="51">
        <f t="shared" si="1"/>
        <v>57.95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140</v>
      </c>
      <c r="J41" s="71">
        <v>70</v>
      </c>
      <c r="K41" s="71">
        <v>57.95</v>
      </c>
      <c r="L41" s="71">
        <v>57.95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640</v>
      </c>
      <c r="J42" s="76">
        <f t="shared" si="2"/>
        <v>320</v>
      </c>
      <c r="K42" s="75">
        <f t="shared" si="2"/>
        <v>80</v>
      </c>
      <c r="L42" s="75">
        <f t="shared" si="2"/>
        <v>80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640</v>
      </c>
      <c r="J43" s="52">
        <f t="shared" si="2"/>
        <v>320</v>
      </c>
      <c r="K43" s="51">
        <f t="shared" si="2"/>
        <v>80</v>
      </c>
      <c r="L43" s="52">
        <f t="shared" si="2"/>
        <v>80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640</v>
      </c>
      <c r="J44" s="52">
        <f t="shared" si="2"/>
        <v>320</v>
      </c>
      <c r="K44" s="60">
        <f t="shared" si="2"/>
        <v>80</v>
      </c>
      <c r="L44" s="60">
        <f t="shared" si="2"/>
        <v>80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640</v>
      </c>
      <c r="J45" s="82">
        <f>SUM(J46:J60)</f>
        <v>320</v>
      </c>
      <c r="K45" s="83">
        <f>SUM(K46:K60)</f>
        <v>80</v>
      </c>
      <c r="L45" s="83">
        <f>SUM(L46:L60)</f>
        <v>80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60</v>
      </c>
      <c r="J48" s="71">
        <v>30</v>
      </c>
      <c r="K48" s="71">
        <v>30</v>
      </c>
      <c r="L48" s="71">
        <v>30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120</v>
      </c>
      <c r="J49" s="71">
        <v>60</v>
      </c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100</v>
      </c>
      <c r="J57" s="71">
        <v>50</v>
      </c>
      <c r="K57" s="71">
        <v>50</v>
      </c>
      <c r="L57" s="71">
        <v>50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40</v>
      </c>
      <c r="J58" s="71">
        <v>20</v>
      </c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320</v>
      </c>
      <c r="J60" s="71">
        <v>160</v>
      </c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120</v>
      </c>
      <c r="J131" s="101">
        <f>SUM(J132+J137+J145)</f>
        <v>60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120</v>
      </c>
      <c r="J145" s="101">
        <f t="shared" si="15"/>
        <v>60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120</v>
      </c>
      <c r="J146" s="125">
        <f t="shared" si="15"/>
        <v>60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120</v>
      </c>
      <c r="J147" s="101">
        <f>SUM(J148:J149)</f>
        <v>60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120</v>
      </c>
      <c r="J148" s="126">
        <v>60</v>
      </c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10400</v>
      </c>
      <c r="J360" s="120">
        <f>SUM(J30+J176)</f>
        <v>5200</v>
      </c>
      <c r="K360" s="120">
        <f>SUM(K30+K176)</f>
        <v>4135.3500000000004</v>
      </c>
      <c r="L360" s="120">
        <f>SUM(L30+L176)</f>
        <v>4135.3500000000004</v>
      </c>
    </row>
    <row r="361" spans="1:12" ht="10.5" customHeight="1" x14ac:dyDescent="0.25">
      <c r="G361" s="45"/>
      <c r="H361" s="156"/>
      <c r="I361" s="157"/>
      <c r="J361" s="158"/>
      <c r="K361" s="158"/>
      <c r="L361" s="158"/>
    </row>
    <row r="362" spans="1:12" ht="13.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6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cp:lastPrinted>2020-07-03T07:24:07Z</cp:lastPrinted>
  <dcterms:modified xsi:type="dcterms:W3CDTF">2020-07-03T07:25:08Z</dcterms:modified>
</cp:coreProperties>
</file>