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AI 2021-08-31\2021-08-30 perkelta\NAUJOS KADENCIJOS TARYBA\3. Tarybos posėdžio medžiaga\2021-10\"/>
    </mc:Choice>
  </mc:AlternateContent>
  <xr:revisionPtr revIDLastSave="0" documentId="8_{087D34CC-38E9-4C0B-B2E5-5E4B0839753D}" xr6:coauthVersionLast="47" xr6:coauthVersionMax="47" xr10:uidLastSave="{00000000-0000-0000-0000-000000000000}"/>
  <bookViews>
    <workbookView xWindow="0" yWindow="0" windowWidth="28800" windowHeight="15600" xr2:uid="{C405DA59-7064-4816-84B7-CEA26A9347DA}"/>
  </bookViews>
  <sheets>
    <sheet name="OS spalio mėn. projektas" sheetId="1" r:id="rId1"/>
    <sheet name="Palyginamas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2" l="1"/>
  <c r="H57" i="2"/>
  <c r="H60" i="2" s="1"/>
  <c r="H55" i="2"/>
  <c r="H59" i="2" s="1"/>
  <c r="H27" i="2"/>
  <c r="J27" i="2" s="1"/>
  <c r="J26" i="2"/>
  <c r="J61" i="2" s="1"/>
  <c r="H26" i="2"/>
  <c r="H61" i="2" s="1"/>
  <c r="J25" i="2"/>
  <c r="H25" i="2"/>
  <c r="H25" i="1"/>
  <c r="H26" i="1"/>
  <c r="H61" i="1" s="1"/>
  <c r="H27" i="1"/>
  <c r="H55" i="1"/>
  <c r="H59" i="1" s="1"/>
  <c r="H62" i="1" s="1"/>
  <c r="H57" i="1"/>
  <c r="J60" i="2" l="1"/>
  <c r="H60" i="1"/>
  <c r="J59" i="2"/>
  <c r="H62" i="2"/>
  <c r="J62" i="2" s="1"/>
</calcChain>
</file>

<file path=xl/sharedStrings.xml><?xml version="1.0" encoding="utf-8"?>
<sst xmlns="http://schemas.openxmlformats.org/spreadsheetml/2006/main" count="340" uniqueCount="132">
  <si>
    <t>Turto ir veiklos valdymo departamento Vietinės reikšmės kelių skyriaus kontroliuojantis asmuo</t>
  </si>
  <si>
    <t>SUDERINTA</t>
  </si>
  <si>
    <t xml:space="preserve">                                                                                   (pareigos, v., pavardė, parašas)</t>
  </si>
  <si>
    <t>A.V.</t>
  </si>
  <si>
    <t>Biržų rajono savivaldybės administracijos direktorė                    Irutė Varzienė</t>
  </si>
  <si>
    <r>
      <t xml:space="preserve">Iš jų eismo saugumo priemonėms </t>
    </r>
    <r>
      <rPr>
        <i/>
        <sz val="12"/>
        <rFont val="Times New Roman"/>
        <family val="1"/>
        <charset val="186"/>
      </rPr>
      <t>(&gt;5%)</t>
    </r>
  </si>
  <si>
    <t>Iš jų turtui (naujai statybai, rekonstravimui), kurio vertė daugiau negu 360 tūkst. Eur, įsigyti</t>
  </si>
  <si>
    <t>IŠ VISO:</t>
  </si>
  <si>
    <t>- eismo saugumo priemonėms:</t>
  </si>
  <si>
    <t>Iš jų:                      - paprastajam remontui:</t>
  </si>
  <si>
    <t>Viso einamiesiems tikslams:</t>
  </si>
  <si>
    <t>20,0 km</t>
  </si>
  <si>
    <t>Biržų r. sav. gatvės ir keliai pagal sąrašą</t>
  </si>
  <si>
    <t>Inžinerinės paslaugos</t>
  </si>
  <si>
    <t>Kelių ir gatvių inventorizacija</t>
  </si>
  <si>
    <t>27.</t>
  </si>
  <si>
    <t>Iš jų eismo saugumo priemonėms</t>
  </si>
  <si>
    <t>Ženklų - 2347 vnt; tvorelių - 290 m; atitvarų - 240 m; šviesoforų - 2 kompl.</t>
  </si>
  <si>
    <t>Priežiūra</t>
  </si>
  <si>
    <t>Eismo saugumo priemonės (kelio ženklai, apsauginės tvorelės ir kt. )</t>
  </si>
  <si>
    <t>26.</t>
  </si>
  <si>
    <t>110 km</t>
  </si>
  <si>
    <t>Kelių ir gatvių horizontalus ženklinimas</t>
  </si>
  <si>
    <t>25.</t>
  </si>
  <si>
    <t>Biržų rajono savivaldybė</t>
  </si>
  <si>
    <t>131,5 km</t>
  </si>
  <si>
    <t xml:space="preserve">Seniūnijos keliai ir gatvės </t>
  </si>
  <si>
    <t>Vabalninko seniūnijos keliai ir gatvės su žvyro danga</t>
  </si>
  <si>
    <t>24.</t>
  </si>
  <si>
    <t>14,5 km</t>
  </si>
  <si>
    <t>Seniūnijos keliai ir gatvės su asfalto danga</t>
  </si>
  <si>
    <t xml:space="preserve">Vabalninko seniūnijos keliai ir gatvės su asfalto danga </t>
  </si>
  <si>
    <t>23.</t>
  </si>
  <si>
    <t>Vabalninko seniūnija</t>
  </si>
  <si>
    <t>156,5 km</t>
  </si>
  <si>
    <t>Širvėnos seniūnijos keliai ir gatvės su žvyro danga</t>
  </si>
  <si>
    <t>22.</t>
  </si>
  <si>
    <t>15,6 km</t>
  </si>
  <si>
    <t xml:space="preserve">Širvėnos seniūnijos keliai ir gatvės su asfalto danga </t>
  </si>
  <si>
    <t>21.</t>
  </si>
  <si>
    <t>Širvėnos seniūnija</t>
  </si>
  <si>
    <t>147,4 km</t>
  </si>
  <si>
    <t>Parovėjos seniūnijos keliai ir gatvės su žvyro danga</t>
  </si>
  <si>
    <t>20.</t>
  </si>
  <si>
    <t>4,1 km</t>
  </si>
  <si>
    <t xml:space="preserve">Parovėjos seniūnijos keliai ir gatvės su asfalto danga </t>
  </si>
  <si>
    <t>19.</t>
  </si>
  <si>
    <t>Parovėjos seniūnija</t>
  </si>
  <si>
    <t>106,5 km</t>
  </si>
  <si>
    <t>Papilio seniūnijos keliai ir gatvės su žvyro danga</t>
  </si>
  <si>
    <t>18.</t>
  </si>
  <si>
    <t>10,5 km</t>
  </si>
  <si>
    <t xml:space="preserve">Papilio seniūnijos keliai ir gatvės su asfalto danga </t>
  </si>
  <si>
    <t>17.</t>
  </si>
  <si>
    <t>Papilio seniūnija</t>
  </si>
  <si>
    <t>60,8 km</t>
  </si>
  <si>
    <t>Pačeriaukštės seniūnijos keliai ir gatvės su žvyro danga</t>
  </si>
  <si>
    <t>16.</t>
  </si>
  <si>
    <t>10,0 km</t>
  </si>
  <si>
    <t>Pačeriaukštės seniūnijos keliai ir gatvės su asfalto danga</t>
  </si>
  <si>
    <t>15.</t>
  </si>
  <si>
    <t>Pačeriaukštės seniūnija</t>
  </si>
  <si>
    <t>68,0 km</t>
  </si>
  <si>
    <t>Pabiržės seniūnijos keliai ir gatvės su žvyro danga</t>
  </si>
  <si>
    <t>14.</t>
  </si>
  <si>
    <t xml:space="preserve">Pabiržės seniūnijos keliai ir gatvės su asfalto danga </t>
  </si>
  <si>
    <t>13.</t>
  </si>
  <si>
    <t>Pabiržės seniūnija</t>
  </si>
  <si>
    <t>86,0km</t>
  </si>
  <si>
    <t xml:space="preserve">Nemunėlio Radviliškio seniūnijos keliai ir gatvės su žvyro danga </t>
  </si>
  <si>
    <t>12.</t>
  </si>
  <si>
    <t>Nemunėlio Radviliškio seniūnija</t>
  </si>
  <si>
    <t>41,00 km</t>
  </si>
  <si>
    <t>Biržų miesto gatvės pagal sąrašą</t>
  </si>
  <si>
    <t>Biržų miesto gatvės su žvyro danga</t>
  </si>
  <si>
    <t>11.</t>
  </si>
  <si>
    <t>40,49 km</t>
  </si>
  <si>
    <t>Biržų miesto gatvės su asfalto danga</t>
  </si>
  <si>
    <t>10.</t>
  </si>
  <si>
    <t>Biržų miestas</t>
  </si>
  <si>
    <t>EINAMIESIEMS TIKSLAMS</t>
  </si>
  <si>
    <r>
      <t xml:space="preserve">Viso turtui įsigyti </t>
    </r>
    <r>
      <rPr>
        <i/>
        <sz val="12"/>
        <rFont val="Times New Roman"/>
        <family val="1"/>
        <charset val="186"/>
      </rPr>
      <t>(&gt;58%)</t>
    </r>
  </si>
  <si>
    <t>7/7</t>
  </si>
  <si>
    <t>540/270</t>
  </si>
  <si>
    <t xml:space="preserve">Agluonos g.                                                  X=545771 Y=6229789,
X=545239 Y=6229718; Žalioji g.
X=545603 Y=6230045,
X=545679 Y=6229786.
</t>
  </si>
  <si>
    <t>Kapitalinis remontas</t>
  </si>
  <si>
    <t>Biržų m. Agluonos g.                   (Nr. B-002), Žalioji g.                                      (Nr. B-180)</t>
  </si>
  <si>
    <t>8.</t>
  </si>
  <si>
    <t>X= 547953 Y=6229754, X=548017 Y=6229581</t>
  </si>
  <si>
    <t>Biržų m. Skratiškių g.                                          (Nr. B-146)</t>
  </si>
  <si>
    <t>7.</t>
  </si>
  <si>
    <t>X=546752 Y=6230197, X=546896 Y=6230128</t>
  </si>
  <si>
    <t xml:space="preserve">Rekonstravimas </t>
  </si>
  <si>
    <t>Biržų m. Birutės g. (B-027)</t>
  </si>
  <si>
    <t>5.</t>
  </si>
  <si>
    <t>5,5/4,5/5,5</t>
  </si>
  <si>
    <t>482/105/140</t>
  </si>
  <si>
    <t>Gedimino g.                                                    X=545800 Y=6229429,  X=545711 Y=6229183; X=545799 Y=6229442, X=545804 Y=6229632.  Alyvų g.                                                         X=545688 Y=6229376, X=545798 Y=6229368       Ramunių g.                           X=545710 Y=6229182, X=545677 Y=6229297</t>
  </si>
  <si>
    <t>Biržų m. Gedimino (Nr. B-038), Alyvų (Nr. B-005) ir Ramunių g. (Nr. B-122)</t>
  </si>
  <si>
    <t>4.</t>
  </si>
  <si>
    <t xml:space="preserve">X=545734 Y=6228582,
X=545464 Y=6228093               
</t>
  </si>
  <si>
    <t xml:space="preserve">Biržų r. Biržų k. Krantinės g. (Nr. Šr-G012) </t>
  </si>
  <si>
    <t>3.</t>
  </si>
  <si>
    <t>Iš jų eismo saugumo priemonės</t>
  </si>
  <si>
    <t>1,5-2,0</t>
  </si>
  <si>
    <t xml:space="preserve">X=547025 Y=6229925
X=547190 Y=6230282
</t>
  </si>
  <si>
    <t>Biržų m. Vilniaus g.               (Nr. B-173) (šaligatvis)</t>
  </si>
  <si>
    <t>2.</t>
  </si>
  <si>
    <t xml:space="preserve">X=550941 Y=6238271;
X=551179 Y=6238466.
</t>
  </si>
  <si>
    <t>Biržų r. sav. Parovėjos sen. Medeikių k. Vilniaus g.             (Pr-G013)</t>
  </si>
  <si>
    <t>1.</t>
  </si>
  <si>
    <t>TURTUI ĮSIGYTI</t>
  </si>
  <si>
    <t xml:space="preserve">Skirtumas </t>
  </si>
  <si>
    <t>Plotis, m</t>
  </si>
  <si>
    <t>Ilgis, m</t>
  </si>
  <si>
    <r>
      <t xml:space="preserve">Pradžia - pabaiga       </t>
    </r>
    <r>
      <rPr>
        <sz val="10"/>
        <color indexed="8"/>
        <rFont val="Times New Roman"/>
        <family val="1"/>
        <charset val="186"/>
      </rPr>
      <t/>
    </r>
  </si>
  <si>
    <t>Po pakeitimo Skirta lėšų tūkst. Eur</t>
  </si>
  <si>
    <t>Skirta lėšų, tūkst. Eur</t>
  </si>
  <si>
    <t>Objekto parametrai</t>
  </si>
  <si>
    <t>Objekto turtui įsigyti vertė,  tūkst.Eur</t>
  </si>
  <si>
    <t>Darbų ir paslaugų rūšis</t>
  </si>
  <si>
    <r>
      <t>Objekto pavadinimas</t>
    </r>
    <r>
      <rPr>
        <sz val="10"/>
        <rFont val="Times New Roman"/>
        <family val="1"/>
        <charset val="186"/>
      </rPr>
      <t xml:space="preserve"> (kelio Nr. ir pavadinimas savivaldybės tarybos patvirtintame vietinės reikšmės kelių sąraše)</t>
    </r>
  </si>
  <si>
    <t>Eil. Nr.</t>
  </si>
  <si>
    <t>prie 2021 m. gegužės 13 d. finansavimo sutarties Nr. S-523</t>
  </si>
  <si>
    <t xml:space="preserve"> Kelių priežiūros ir plėtros programos finansavimo lėšomis finansuojamų  vietinės reikšmės viešųjų ir vidaus kelių  tiesimo, taisymo (remonto), rekonstravimo, priežiūros, saugaus eismo sąlygų užtikrinimo, šių kelių inventorizavimo objektų sąrašas</t>
  </si>
  <si>
    <t>Biržų rajono savivaldybės</t>
  </si>
  <si>
    <t>(Biržų rajono savivaldybės tarybos 2021 m. spalio    d. sprendimo Nr. T-         redakcija</t>
  </si>
  <si>
    <t>2021 m. kovo 26 d.
sprendimo Nr. T-75</t>
  </si>
  <si>
    <t>Biržų rajono savivaldybės tarybos</t>
  </si>
  <si>
    <t xml:space="preserve">VĮ Lietuvos automobilių kelių direkcija </t>
  </si>
  <si>
    <t>PATVIRTINTA</t>
  </si>
  <si>
    <t xml:space="preserve"> Priedas   Nr.1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</si>
</sst>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2"/>
      <name val="Calibri"/>
      <family val="2"/>
      <charset val="186"/>
    </font>
    <font>
      <sz val="13"/>
      <name val="Times New Roman"/>
      <family val="1"/>
      <charset val="186"/>
    </font>
    <font>
      <sz val="12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Calibri"/>
      <family val="2"/>
      <charset val="186"/>
    </font>
    <font>
      <u/>
      <sz val="12"/>
      <name val="Times New Roman"/>
      <family val="1"/>
      <charset val="186"/>
    </font>
    <font>
      <b/>
      <sz val="12"/>
      <name val="Calibri"/>
      <family val="2"/>
      <charset val="186"/>
    </font>
    <font>
      <sz val="12"/>
      <color rgb="FF0070C0"/>
      <name val="Calibri"/>
      <family val="2"/>
      <charset val="186"/>
    </font>
    <font>
      <i/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b/>
      <i/>
      <sz val="13"/>
      <name val="Times New Roman"/>
      <family val="1"/>
      <charset val="186"/>
    </font>
    <font>
      <sz val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Calibri"/>
      <family val="2"/>
      <charset val="186"/>
    </font>
    <font>
      <sz val="13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 vertical="center"/>
    </xf>
    <xf numFmtId="164" fontId="3" fillId="0" borderId="0" xfId="1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right" indent="12"/>
    </xf>
    <xf numFmtId="0" fontId="4" fillId="0" borderId="0" xfId="0" applyFont="1" applyAlignment="1">
      <alignment horizontal="right" vertical="center" indent="12"/>
    </xf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1" applyFont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2" fontId="9" fillId="2" borderId="0" xfId="1" applyNumberFormat="1" applyFont="1" applyFill="1"/>
    <xf numFmtId="0" fontId="10" fillId="0" borderId="0" xfId="1" applyFont="1"/>
    <xf numFmtId="2" fontId="2" fillId="3" borderId="2" xfId="1" applyNumberFormat="1" applyFont="1" applyFill="1" applyBorder="1"/>
    <xf numFmtId="0" fontId="10" fillId="0" borderId="3" xfId="1" applyFont="1" applyBorder="1" applyAlignment="1">
      <alignment horizontal="center" vertical="center"/>
    </xf>
    <xf numFmtId="2" fontId="3" fillId="0" borderId="4" xfId="1" applyNumberFormat="1" applyFont="1" applyBorder="1" applyAlignment="1">
      <alignment horizontal="right"/>
    </xf>
    <xf numFmtId="2" fontId="12" fillId="0" borderId="2" xfId="1" applyNumberFormat="1" applyFont="1" applyBorder="1" applyAlignment="1">
      <alignment horizontal="right"/>
    </xf>
    <xf numFmtId="2" fontId="2" fillId="0" borderId="0" xfId="1" applyNumberFormat="1" applyFont="1"/>
    <xf numFmtId="2" fontId="9" fillId="3" borderId="9" xfId="1" applyNumberFormat="1" applyFont="1" applyFill="1" applyBorder="1"/>
    <xf numFmtId="0" fontId="2" fillId="0" borderId="10" xfId="1" applyFont="1" applyBorder="1" applyAlignment="1">
      <alignment horizontal="center" vertical="center"/>
    </xf>
    <xf numFmtId="2" fontId="12" fillId="0" borderId="11" xfId="1" applyNumberFormat="1" applyFont="1" applyBorder="1" applyAlignment="1">
      <alignment horizontal="right"/>
    </xf>
    <xf numFmtId="2" fontId="2" fillId="3" borderId="4" xfId="1" applyNumberFormat="1" applyFont="1" applyFill="1" applyBorder="1"/>
    <xf numFmtId="0" fontId="2" fillId="0" borderId="14" xfId="1" applyFont="1" applyBorder="1" applyAlignment="1">
      <alignment horizontal="center" vertical="center"/>
    </xf>
    <xf numFmtId="2" fontId="3" fillId="0" borderId="15" xfId="1" applyNumberFormat="1" applyFont="1" applyBorder="1"/>
    <xf numFmtId="0" fontId="2" fillId="0" borderId="3" xfId="1" applyFont="1" applyBorder="1" applyAlignment="1">
      <alignment horizontal="center" vertical="center"/>
    </xf>
    <xf numFmtId="2" fontId="3" fillId="2" borderId="3" xfId="1" applyNumberFormat="1" applyFont="1" applyFill="1" applyBorder="1" applyAlignment="1">
      <alignment horizontal="right"/>
    </xf>
    <xf numFmtId="2" fontId="9" fillId="0" borderId="0" xfId="1" applyNumberFormat="1" applyFont="1"/>
    <xf numFmtId="2" fontId="9" fillId="3" borderId="2" xfId="1" applyNumberFormat="1" applyFont="1" applyFill="1" applyBorder="1"/>
    <xf numFmtId="2" fontId="12" fillId="0" borderId="3" xfId="1" applyNumberFormat="1" applyFont="1" applyBorder="1" applyAlignment="1">
      <alignment horizontal="right"/>
    </xf>
    <xf numFmtId="2" fontId="2" fillId="0" borderId="0" xfId="1" applyNumberFormat="1" applyFont="1" applyAlignment="1">
      <alignment horizontal="center" vertical="center"/>
    </xf>
    <xf numFmtId="2" fontId="2" fillId="3" borderId="2" xfId="1" applyNumberFormat="1" applyFont="1" applyFill="1" applyBorder="1" applyAlignment="1">
      <alignment horizontal="center" vertical="center"/>
    </xf>
    <xf numFmtId="2" fontId="2" fillId="0" borderId="3" xfId="1" applyNumberFormat="1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3" fillId="0" borderId="18" xfId="1" applyFont="1" applyBorder="1" applyAlignment="1">
      <alignment vertical="center" wrapText="1"/>
    </xf>
    <xf numFmtId="0" fontId="3" fillId="0" borderId="19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/>
    </xf>
    <xf numFmtId="2" fontId="3" fillId="0" borderId="3" xfId="1" applyNumberFormat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2" fontId="3" fillId="0" borderId="3" xfId="1" applyNumberFormat="1" applyFont="1" applyBorder="1"/>
    <xf numFmtId="0" fontId="3" fillId="0" borderId="3" xfId="1" applyFont="1" applyBorder="1"/>
    <xf numFmtId="0" fontId="2" fillId="3" borderId="9" xfId="1" applyFont="1" applyFill="1" applyBorder="1"/>
    <xf numFmtId="3" fontId="3" fillId="0" borderId="20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center" vertical="center" wrapText="1"/>
    </xf>
    <xf numFmtId="0" fontId="14" fillId="0" borderId="0" xfId="1" applyFont="1"/>
    <xf numFmtId="0" fontId="14" fillId="0" borderId="0" xfId="1" applyFont="1" applyAlignment="1">
      <alignment horizontal="center" vertical="center"/>
    </xf>
    <xf numFmtId="0" fontId="14" fillId="3" borderId="23" xfId="1" applyFont="1" applyFill="1" applyBorder="1"/>
    <xf numFmtId="0" fontId="14" fillId="0" borderId="24" xfId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3" borderId="4" xfId="0" applyNumberFormat="1" applyFont="1" applyFill="1" applyBorder="1"/>
    <xf numFmtId="0" fontId="2" fillId="0" borderId="14" xfId="0" applyFont="1" applyBorder="1" applyAlignment="1">
      <alignment horizontal="center" vertical="center"/>
    </xf>
    <xf numFmtId="2" fontId="3" fillId="0" borderId="14" xfId="1" applyNumberFormat="1" applyFont="1" applyBorder="1" applyAlignment="1">
      <alignment horizontal="right" vertical="center"/>
    </xf>
    <xf numFmtId="0" fontId="4" fillId="0" borderId="0" xfId="1" applyFont="1"/>
    <xf numFmtId="0" fontId="4" fillId="0" borderId="0" xfId="1" applyFont="1" applyAlignment="1">
      <alignment horizontal="center" vertical="center"/>
    </xf>
    <xf numFmtId="2" fontId="4" fillId="3" borderId="2" xfId="1" applyNumberFormat="1" applyFont="1" applyFill="1" applyBorder="1"/>
    <xf numFmtId="0" fontId="4" fillId="0" borderId="3" xfId="1" applyFont="1" applyBorder="1" applyAlignment="1">
      <alignment horizontal="center" vertical="center"/>
    </xf>
    <xf numFmtId="2" fontId="12" fillId="0" borderId="3" xfId="1" applyNumberFormat="1" applyFont="1" applyBorder="1" applyAlignment="1">
      <alignment horizontal="right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1" applyNumberFormat="1" applyFont="1"/>
    <xf numFmtId="2" fontId="13" fillId="3" borderId="2" xfId="1" applyNumberFormat="1" applyFont="1" applyFill="1" applyBorder="1"/>
    <xf numFmtId="2" fontId="3" fillId="0" borderId="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16" fillId="0" borderId="18" xfId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top" wrapText="1"/>
    </xf>
    <xf numFmtId="0" fontId="3" fillId="0" borderId="19" xfId="1" applyFont="1" applyBorder="1" applyAlignment="1">
      <alignment horizontal="center" vertical="center"/>
    </xf>
    <xf numFmtId="0" fontId="3" fillId="0" borderId="18" xfId="1" applyFont="1" applyBorder="1" applyAlignment="1">
      <alignment horizontal="center" vertical="center"/>
    </xf>
    <xf numFmtId="0" fontId="16" fillId="0" borderId="18" xfId="1" applyFont="1" applyBorder="1" applyAlignment="1">
      <alignment horizontal="left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horizontal="center" vertical="center"/>
    </xf>
    <xf numFmtId="0" fontId="3" fillId="0" borderId="18" xfId="1" applyFont="1" applyBorder="1" applyAlignment="1">
      <alignment horizontal="right" vertical="center"/>
    </xf>
    <xf numFmtId="0" fontId="3" fillId="0" borderId="18" xfId="1" applyFont="1" applyBorder="1" applyAlignment="1">
      <alignment horizontal="left" vertical="center"/>
    </xf>
    <xf numFmtId="0" fontId="3" fillId="0" borderId="19" xfId="1" applyFont="1" applyBorder="1" applyAlignment="1">
      <alignment horizontal="right" vertical="center"/>
    </xf>
    <xf numFmtId="49" fontId="3" fillId="0" borderId="18" xfId="1" applyNumberFormat="1" applyFont="1" applyBorder="1" applyAlignment="1">
      <alignment horizontal="center" vertical="center"/>
    </xf>
    <xf numFmtId="0" fontId="3" fillId="0" borderId="18" xfId="1" applyFont="1" applyBorder="1" applyAlignment="1">
      <alignment horizontal="left" vertical="center" wrapText="1"/>
    </xf>
    <xf numFmtId="2" fontId="2" fillId="0" borderId="0" xfId="1" applyNumberFormat="1" applyFont="1" applyAlignment="1">
      <alignment horizontal="center" vertical="center" wrapText="1"/>
    </xf>
    <xf numFmtId="3" fontId="3" fillId="0" borderId="18" xfId="1" applyNumberFormat="1" applyFont="1" applyBorder="1" applyAlignment="1">
      <alignment vertical="center" wrapText="1"/>
    </xf>
    <xf numFmtId="164" fontId="3" fillId="0" borderId="18" xfId="1" quotePrefix="1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1" fontId="3" fillId="0" borderId="3" xfId="1" applyNumberFormat="1" applyFont="1" applyBorder="1" applyAlignment="1">
      <alignment horizontal="center" vertical="center"/>
    </xf>
    <xf numFmtId="1" fontId="3" fillId="0" borderId="24" xfId="1" applyNumberFormat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20" fillId="0" borderId="0" xfId="0" applyFont="1"/>
    <xf numFmtId="0" fontId="21" fillId="0" borderId="0" xfId="0" applyFont="1" applyAlignment="1">
      <alignment horizontal="left" wrapText="1"/>
    </xf>
    <xf numFmtId="0" fontId="22" fillId="0" borderId="0" xfId="0" applyFont="1"/>
    <xf numFmtId="0" fontId="22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2" fillId="0" borderId="0" xfId="0" applyFont="1"/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0" applyFont="1"/>
    <xf numFmtId="2" fontId="3" fillId="0" borderId="18" xfId="1" applyNumberFormat="1" applyFont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1" fontId="3" fillId="0" borderId="36" xfId="1" applyNumberFormat="1" applyFont="1" applyBorder="1" applyAlignment="1">
      <alignment horizontal="center" vertical="center"/>
    </xf>
    <xf numFmtId="2" fontId="12" fillId="0" borderId="18" xfId="1" applyNumberFormat="1" applyFont="1" applyBorder="1" applyAlignment="1">
      <alignment horizontal="right" vertical="center"/>
    </xf>
    <xf numFmtId="2" fontId="3" fillId="0" borderId="31" xfId="1" applyNumberFormat="1" applyFont="1" applyBorder="1" applyAlignment="1">
      <alignment horizontal="right" vertical="center"/>
    </xf>
    <xf numFmtId="0" fontId="3" fillId="0" borderId="40" xfId="1" applyFont="1" applyBorder="1" applyAlignment="1">
      <alignment horizontal="center" vertical="center" wrapText="1"/>
    </xf>
    <xf numFmtId="2" fontId="12" fillId="0" borderId="9" xfId="1" applyNumberFormat="1" applyFont="1" applyBorder="1" applyAlignment="1">
      <alignment horizontal="right"/>
    </xf>
    <xf numFmtId="3" fontId="3" fillId="0" borderId="18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3" fillId="0" borderId="18" xfId="1" applyFont="1" applyBorder="1"/>
    <xf numFmtId="2" fontId="3" fillId="0" borderId="18" xfId="1" applyNumberFormat="1" applyFont="1" applyBorder="1"/>
    <xf numFmtId="2" fontId="3" fillId="0" borderId="18" xfId="1" applyNumberFormat="1" applyFont="1" applyBorder="1" applyAlignment="1">
      <alignment horizontal="center"/>
    </xf>
    <xf numFmtId="2" fontId="12" fillId="0" borderId="18" xfId="1" applyNumberFormat="1" applyFont="1" applyBorder="1" applyAlignment="1">
      <alignment horizontal="right"/>
    </xf>
    <xf numFmtId="2" fontId="3" fillId="2" borderId="18" xfId="1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164" fontId="3" fillId="0" borderId="0" xfId="1" applyNumberFormat="1" applyFont="1" applyAlignment="1">
      <alignment horizontal="right"/>
    </xf>
    <xf numFmtId="0" fontId="4" fillId="0" borderId="0" xfId="0" applyFont="1"/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left" wrapText="1"/>
    </xf>
    <xf numFmtId="0" fontId="22" fillId="0" borderId="0" xfId="0" applyFont="1"/>
    <xf numFmtId="0" fontId="21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18" fillId="0" borderId="27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8" xfId="1" applyFont="1" applyBorder="1" applyAlignment="1">
      <alignment horizontal="right" vertical="center"/>
    </xf>
    <xf numFmtId="0" fontId="3" fillId="0" borderId="7" xfId="1" applyFont="1" applyBorder="1" applyAlignment="1">
      <alignment horizontal="right" vertical="center"/>
    </xf>
    <xf numFmtId="0" fontId="3" fillId="0" borderId="17" xfId="1" applyFont="1" applyBorder="1" applyAlignment="1">
      <alignment horizontal="right" vertical="center"/>
    </xf>
    <xf numFmtId="0" fontId="3" fillId="0" borderId="21" xfId="1" applyFont="1" applyBorder="1" applyAlignment="1">
      <alignment horizontal="center" vertical="center"/>
    </xf>
    <xf numFmtId="164" fontId="4" fillId="0" borderId="18" xfId="1" applyNumberFormat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right" vertical="center"/>
    </xf>
    <xf numFmtId="0" fontId="13" fillId="0" borderId="7" xfId="1" applyFont="1" applyBorder="1" applyAlignment="1">
      <alignment horizontal="right" vertical="center"/>
    </xf>
    <xf numFmtId="0" fontId="13" fillId="0" borderId="17" xfId="1" applyFont="1" applyBorder="1" applyAlignment="1">
      <alignment horizontal="right" vertical="center"/>
    </xf>
    <xf numFmtId="0" fontId="4" fillId="0" borderId="22" xfId="1" applyFont="1" applyBorder="1" applyAlignment="1">
      <alignment vertical="center" wrapText="1"/>
    </xf>
    <xf numFmtId="0" fontId="4" fillId="0" borderId="33" xfId="1" applyFont="1" applyBorder="1" applyAlignment="1">
      <alignment vertical="center" wrapText="1"/>
    </xf>
    <xf numFmtId="0" fontId="4" fillId="0" borderId="35" xfId="1" applyFont="1" applyBorder="1" applyAlignment="1">
      <alignment horizontal="center" vertical="center" wrapText="1"/>
    </xf>
    <xf numFmtId="0" fontId="4" fillId="0" borderId="32" xfId="1" applyFont="1" applyBorder="1" applyAlignment="1">
      <alignment horizontal="center" vertical="center" wrapText="1"/>
    </xf>
    <xf numFmtId="0" fontId="4" fillId="0" borderId="37" xfId="1" applyFont="1" applyBorder="1" applyAlignment="1">
      <alignment horizontal="right" vertical="center"/>
    </xf>
    <xf numFmtId="0" fontId="4" fillId="0" borderId="38" xfId="1" applyFont="1" applyBorder="1" applyAlignment="1">
      <alignment horizontal="right" vertical="center"/>
    </xf>
    <xf numFmtId="0" fontId="4" fillId="0" borderId="39" xfId="1" applyFont="1" applyBorder="1" applyAlignment="1">
      <alignment horizontal="right" vertical="center"/>
    </xf>
    <xf numFmtId="0" fontId="15" fillId="0" borderId="18" xfId="1" applyFont="1" applyBorder="1" applyAlignment="1">
      <alignment horizontal="center"/>
    </xf>
    <xf numFmtId="0" fontId="12" fillId="0" borderId="41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right"/>
    </xf>
    <xf numFmtId="0" fontId="13" fillId="0" borderId="7" xfId="1" applyFont="1" applyBorder="1" applyAlignment="1">
      <alignment horizontal="right"/>
    </xf>
    <xf numFmtId="0" fontId="13" fillId="0" borderId="17" xfId="1" applyFont="1" applyBorder="1" applyAlignment="1">
      <alignment horizontal="right"/>
    </xf>
    <xf numFmtId="49" fontId="4" fillId="0" borderId="8" xfId="1" applyNumberFormat="1" applyFont="1" applyBorder="1" applyAlignment="1">
      <alignment horizontal="right" vertical="center"/>
    </xf>
    <xf numFmtId="49" fontId="4" fillId="0" borderId="7" xfId="1" applyNumberFormat="1" applyFont="1" applyBorder="1" applyAlignment="1">
      <alignment horizontal="right" vertical="center"/>
    </xf>
    <xf numFmtId="49" fontId="4" fillId="0" borderId="17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/>
    </xf>
    <xf numFmtId="0" fontId="5" fillId="0" borderId="0" xfId="0" applyFont="1" applyAlignment="1">
      <alignment horizontal="center" vertical="top"/>
    </xf>
    <xf numFmtId="49" fontId="4" fillId="0" borderId="6" xfId="1" applyNumberFormat="1" applyFont="1" applyBorder="1" applyAlignment="1">
      <alignment horizontal="right" vertical="center"/>
    </xf>
    <xf numFmtId="49" fontId="4" fillId="0" borderId="5" xfId="1" applyNumberFormat="1" applyFont="1" applyBorder="1" applyAlignment="1">
      <alignment horizontal="right" vertical="center"/>
    </xf>
    <xf numFmtId="49" fontId="4" fillId="0" borderId="16" xfId="1" applyNumberFormat="1" applyFont="1" applyBorder="1" applyAlignment="1">
      <alignment horizontal="right" vertical="center"/>
    </xf>
    <xf numFmtId="0" fontId="13" fillId="0" borderId="13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center"/>
    </xf>
    <xf numFmtId="0" fontId="4" fillId="0" borderId="6" xfId="1" applyFont="1" applyBorder="1" applyAlignment="1">
      <alignment horizontal="right" vertical="center"/>
    </xf>
    <xf numFmtId="0" fontId="4" fillId="0" borderId="5" xfId="1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3" borderId="11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164" fontId="4" fillId="0" borderId="34" xfId="1" applyNumberFormat="1" applyFont="1" applyBorder="1" applyAlignment="1">
      <alignment horizontal="center" vertical="center" wrapText="1"/>
    </xf>
    <xf numFmtId="164" fontId="4" fillId="0" borderId="30" xfId="1" applyNumberFormat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right" vertical="center"/>
    </xf>
    <xf numFmtId="0" fontId="15" fillId="0" borderId="26" xfId="1" applyFont="1" applyBorder="1" applyAlignment="1">
      <alignment horizontal="center"/>
    </xf>
    <xf numFmtId="0" fontId="15" fillId="0" borderId="25" xfId="1" applyFont="1" applyBorder="1" applyAlignment="1">
      <alignment horizontal="center"/>
    </xf>
    <xf numFmtId="0" fontId="12" fillId="0" borderId="21" xfId="1" applyFont="1" applyBorder="1" applyAlignment="1">
      <alignment horizontal="center" vertical="center" wrapText="1"/>
    </xf>
  </cellXfs>
  <cellStyles count="2">
    <cellStyle name="Įprastas" xfId="0" builtinId="0"/>
    <cellStyle name="Įprastas 2" xfId="1" xr:uid="{EF5D7F00-6EFF-4F24-9443-A42B359E97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5738-9D2E-444F-BD96-FB5D1F396CA8}">
  <sheetPr>
    <pageSetUpPr fitToPage="1"/>
  </sheetPr>
  <dimension ref="A1:K75"/>
  <sheetViews>
    <sheetView tabSelected="1" workbookViewId="0">
      <selection activeCell="I19" sqref="I19"/>
    </sheetView>
  </sheetViews>
  <sheetFormatPr defaultColWidth="8.85546875" defaultRowHeight="16.5" x14ac:dyDescent="0.25"/>
  <cols>
    <col min="1" max="1" width="4.7109375" style="2" customWidth="1"/>
    <col min="2" max="2" width="31" style="1" customWidth="1"/>
    <col min="3" max="4" width="17.7109375" style="1" customWidth="1"/>
    <col min="5" max="5" width="17.85546875" style="1" customWidth="1"/>
    <col min="6" max="6" width="12.5703125" style="1" customWidth="1"/>
    <col min="7" max="7" width="10.140625" style="1" customWidth="1"/>
    <col min="8" max="9" width="14.28515625" style="3" customWidth="1"/>
    <col min="10" max="10" width="13.7109375" style="2" customWidth="1"/>
    <col min="11" max="11" width="17.7109375" style="1" customWidth="1"/>
    <col min="12" max="12" width="16.5703125" style="1" customWidth="1"/>
    <col min="13" max="13" width="23.28515625" style="1" customWidth="1"/>
    <col min="14" max="221" width="8.85546875" style="1"/>
    <col min="222" max="222" width="4.7109375" style="1" customWidth="1"/>
    <col min="223" max="223" width="31" style="1" customWidth="1"/>
    <col min="224" max="225" width="17.7109375" style="1" customWidth="1"/>
    <col min="226" max="226" width="17.85546875" style="1" customWidth="1"/>
    <col min="227" max="227" width="12.5703125" style="1" customWidth="1"/>
    <col min="228" max="228" width="10.140625" style="1" customWidth="1"/>
    <col min="229" max="229" width="14.28515625" style="1" customWidth="1"/>
    <col min="230" max="477" width="8.85546875" style="1"/>
    <col min="478" max="478" width="4.7109375" style="1" customWidth="1"/>
    <col min="479" max="479" width="31" style="1" customWidth="1"/>
    <col min="480" max="481" width="17.7109375" style="1" customWidth="1"/>
    <col min="482" max="482" width="17.85546875" style="1" customWidth="1"/>
    <col min="483" max="483" width="12.5703125" style="1" customWidth="1"/>
    <col min="484" max="484" width="10.140625" style="1" customWidth="1"/>
    <col min="485" max="485" width="14.28515625" style="1" customWidth="1"/>
    <col min="486" max="733" width="8.85546875" style="1"/>
    <col min="734" max="734" width="4.7109375" style="1" customWidth="1"/>
    <col min="735" max="735" width="31" style="1" customWidth="1"/>
    <col min="736" max="737" width="17.7109375" style="1" customWidth="1"/>
    <col min="738" max="738" width="17.85546875" style="1" customWidth="1"/>
    <col min="739" max="739" width="12.5703125" style="1" customWidth="1"/>
    <col min="740" max="740" width="10.140625" style="1" customWidth="1"/>
    <col min="741" max="741" width="14.28515625" style="1" customWidth="1"/>
    <col min="742" max="989" width="8.85546875" style="1"/>
    <col min="990" max="990" width="4.7109375" style="1" customWidth="1"/>
    <col min="991" max="991" width="31" style="1" customWidth="1"/>
    <col min="992" max="993" width="17.7109375" style="1" customWidth="1"/>
    <col min="994" max="994" width="17.85546875" style="1" customWidth="1"/>
    <col min="995" max="995" width="12.5703125" style="1" customWidth="1"/>
    <col min="996" max="996" width="10.140625" style="1" customWidth="1"/>
    <col min="997" max="997" width="14.28515625" style="1" customWidth="1"/>
    <col min="998" max="1245" width="8.85546875" style="1"/>
    <col min="1246" max="1246" width="4.7109375" style="1" customWidth="1"/>
    <col min="1247" max="1247" width="31" style="1" customWidth="1"/>
    <col min="1248" max="1249" width="17.7109375" style="1" customWidth="1"/>
    <col min="1250" max="1250" width="17.85546875" style="1" customWidth="1"/>
    <col min="1251" max="1251" width="12.5703125" style="1" customWidth="1"/>
    <col min="1252" max="1252" width="10.140625" style="1" customWidth="1"/>
    <col min="1253" max="1253" width="14.28515625" style="1" customWidth="1"/>
    <col min="1254" max="1501" width="8.85546875" style="1"/>
    <col min="1502" max="1502" width="4.7109375" style="1" customWidth="1"/>
    <col min="1503" max="1503" width="31" style="1" customWidth="1"/>
    <col min="1504" max="1505" width="17.7109375" style="1" customWidth="1"/>
    <col min="1506" max="1506" width="17.85546875" style="1" customWidth="1"/>
    <col min="1507" max="1507" width="12.5703125" style="1" customWidth="1"/>
    <col min="1508" max="1508" width="10.140625" style="1" customWidth="1"/>
    <col min="1509" max="1509" width="14.28515625" style="1" customWidth="1"/>
    <col min="1510" max="1757" width="8.85546875" style="1"/>
    <col min="1758" max="1758" width="4.7109375" style="1" customWidth="1"/>
    <col min="1759" max="1759" width="31" style="1" customWidth="1"/>
    <col min="1760" max="1761" width="17.7109375" style="1" customWidth="1"/>
    <col min="1762" max="1762" width="17.85546875" style="1" customWidth="1"/>
    <col min="1763" max="1763" width="12.5703125" style="1" customWidth="1"/>
    <col min="1764" max="1764" width="10.140625" style="1" customWidth="1"/>
    <col min="1765" max="1765" width="14.28515625" style="1" customWidth="1"/>
    <col min="1766" max="2013" width="8.85546875" style="1"/>
    <col min="2014" max="2014" width="4.7109375" style="1" customWidth="1"/>
    <col min="2015" max="2015" width="31" style="1" customWidth="1"/>
    <col min="2016" max="2017" width="17.7109375" style="1" customWidth="1"/>
    <col min="2018" max="2018" width="17.85546875" style="1" customWidth="1"/>
    <col min="2019" max="2019" width="12.5703125" style="1" customWidth="1"/>
    <col min="2020" max="2020" width="10.140625" style="1" customWidth="1"/>
    <col min="2021" max="2021" width="14.28515625" style="1" customWidth="1"/>
    <col min="2022" max="2269" width="8.85546875" style="1"/>
    <col min="2270" max="2270" width="4.7109375" style="1" customWidth="1"/>
    <col min="2271" max="2271" width="31" style="1" customWidth="1"/>
    <col min="2272" max="2273" width="17.7109375" style="1" customWidth="1"/>
    <col min="2274" max="2274" width="17.85546875" style="1" customWidth="1"/>
    <col min="2275" max="2275" width="12.5703125" style="1" customWidth="1"/>
    <col min="2276" max="2276" width="10.140625" style="1" customWidth="1"/>
    <col min="2277" max="2277" width="14.28515625" style="1" customWidth="1"/>
    <col min="2278" max="2525" width="8.85546875" style="1"/>
    <col min="2526" max="2526" width="4.7109375" style="1" customWidth="1"/>
    <col min="2527" max="2527" width="31" style="1" customWidth="1"/>
    <col min="2528" max="2529" width="17.7109375" style="1" customWidth="1"/>
    <col min="2530" max="2530" width="17.85546875" style="1" customWidth="1"/>
    <col min="2531" max="2531" width="12.5703125" style="1" customWidth="1"/>
    <col min="2532" max="2532" width="10.140625" style="1" customWidth="1"/>
    <col min="2533" max="2533" width="14.28515625" style="1" customWidth="1"/>
    <col min="2534" max="2781" width="8.85546875" style="1"/>
    <col min="2782" max="2782" width="4.7109375" style="1" customWidth="1"/>
    <col min="2783" max="2783" width="31" style="1" customWidth="1"/>
    <col min="2784" max="2785" width="17.7109375" style="1" customWidth="1"/>
    <col min="2786" max="2786" width="17.85546875" style="1" customWidth="1"/>
    <col min="2787" max="2787" width="12.5703125" style="1" customWidth="1"/>
    <col min="2788" max="2788" width="10.140625" style="1" customWidth="1"/>
    <col min="2789" max="2789" width="14.28515625" style="1" customWidth="1"/>
    <col min="2790" max="3037" width="8.85546875" style="1"/>
    <col min="3038" max="3038" width="4.7109375" style="1" customWidth="1"/>
    <col min="3039" max="3039" width="31" style="1" customWidth="1"/>
    <col min="3040" max="3041" width="17.7109375" style="1" customWidth="1"/>
    <col min="3042" max="3042" width="17.85546875" style="1" customWidth="1"/>
    <col min="3043" max="3043" width="12.5703125" style="1" customWidth="1"/>
    <col min="3044" max="3044" width="10.140625" style="1" customWidth="1"/>
    <col min="3045" max="3045" width="14.28515625" style="1" customWidth="1"/>
    <col min="3046" max="3293" width="8.85546875" style="1"/>
    <col min="3294" max="3294" width="4.7109375" style="1" customWidth="1"/>
    <col min="3295" max="3295" width="31" style="1" customWidth="1"/>
    <col min="3296" max="3297" width="17.7109375" style="1" customWidth="1"/>
    <col min="3298" max="3298" width="17.85546875" style="1" customWidth="1"/>
    <col min="3299" max="3299" width="12.5703125" style="1" customWidth="1"/>
    <col min="3300" max="3300" width="10.140625" style="1" customWidth="1"/>
    <col min="3301" max="3301" width="14.28515625" style="1" customWidth="1"/>
    <col min="3302" max="3549" width="8.85546875" style="1"/>
    <col min="3550" max="3550" width="4.7109375" style="1" customWidth="1"/>
    <col min="3551" max="3551" width="31" style="1" customWidth="1"/>
    <col min="3552" max="3553" width="17.7109375" style="1" customWidth="1"/>
    <col min="3554" max="3554" width="17.85546875" style="1" customWidth="1"/>
    <col min="3555" max="3555" width="12.5703125" style="1" customWidth="1"/>
    <col min="3556" max="3556" width="10.140625" style="1" customWidth="1"/>
    <col min="3557" max="3557" width="14.28515625" style="1" customWidth="1"/>
    <col min="3558" max="3805" width="8.85546875" style="1"/>
    <col min="3806" max="3806" width="4.7109375" style="1" customWidth="1"/>
    <col min="3807" max="3807" width="31" style="1" customWidth="1"/>
    <col min="3808" max="3809" width="17.7109375" style="1" customWidth="1"/>
    <col min="3810" max="3810" width="17.85546875" style="1" customWidth="1"/>
    <col min="3811" max="3811" width="12.5703125" style="1" customWidth="1"/>
    <col min="3812" max="3812" width="10.140625" style="1" customWidth="1"/>
    <col min="3813" max="3813" width="14.28515625" style="1" customWidth="1"/>
    <col min="3814" max="4061" width="8.85546875" style="1"/>
    <col min="4062" max="4062" width="4.7109375" style="1" customWidth="1"/>
    <col min="4063" max="4063" width="31" style="1" customWidth="1"/>
    <col min="4064" max="4065" width="17.7109375" style="1" customWidth="1"/>
    <col min="4066" max="4066" width="17.85546875" style="1" customWidth="1"/>
    <col min="4067" max="4067" width="12.5703125" style="1" customWidth="1"/>
    <col min="4068" max="4068" width="10.140625" style="1" customWidth="1"/>
    <col min="4069" max="4069" width="14.28515625" style="1" customWidth="1"/>
    <col min="4070" max="4317" width="8.85546875" style="1"/>
    <col min="4318" max="4318" width="4.7109375" style="1" customWidth="1"/>
    <col min="4319" max="4319" width="31" style="1" customWidth="1"/>
    <col min="4320" max="4321" width="17.7109375" style="1" customWidth="1"/>
    <col min="4322" max="4322" width="17.85546875" style="1" customWidth="1"/>
    <col min="4323" max="4323" width="12.5703125" style="1" customWidth="1"/>
    <col min="4324" max="4324" width="10.140625" style="1" customWidth="1"/>
    <col min="4325" max="4325" width="14.28515625" style="1" customWidth="1"/>
    <col min="4326" max="4573" width="8.85546875" style="1"/>
    <col min="4574" max="4574" width="4.7109375" style="1" customWidth="1"/>
    <col min="4575" max="4575" width="31" style="1" customWidth="1"/>
    <col min="4576" max="4577" width="17.7109375" style="1" customWidth="1"/>
    <col min="4578" max="4578" width="17.85546875" style="1" customWidth="1"/>
    <col min="4579" max="4579" width="12.5703125" style="1" customWidth="1"/>
    <col min="4580" max="4580" width="10.140625" style="1" customWidth="1"/>
    <col min="4581" max="4581" width="14.28515625" style="1" customWidth="1"/>
    <col min="4582" max="4829" width="8.85546875" style="1"/>
    <col min="4830" max="4830" width="4.7109375" style="1" customWidth="1"/>
    <col min="4831" max="4831" width="31" style="1" customWidth="1"/>
    <col min="4832" max="4833" width="17.7109375" style="1" customWidth="1"/>
    <col min="4834" max="4834" width="17.85546875" style="1" customWidth="1"/>
    <col min="4835" max="4835" width="12.5703125" style="1" customWidth="1"/>
    <col min="4836" max="4836" width="10.140625" style="1" customWidth="1"/>
    <col min="4837" max="4837" width="14.28515625" style="1" customWidth="1"/>
    <col min="4838" max="5085" width="8.85546875" style="1"/>
    <col min="5086" max="5086" width="4.7109375" style="1" customWidth="1"/>
    <col min="5087" max="5087" width="31" style="1" customWidth="1"/>
    <col min="5088" max="5089" width="17.7109375" style="1" customWidth="1"/>
    <col min="5090" max="5090" width="17.85546875" style="1" customWidth="1"/>
    <col min="5091" max="5091" width="12.5703125" style="1" customWidth="1"/>
    <col min="5092" max="5092" width="10.140625" style="1" customWidth="1"/>
    <col min="5093" max="5093" width="14.28515625" style="1" customWidth="1"/>
    <col min="5094" max="5341" width="8.85546875" style="1"/>
    <col min="5342" max="5342" width="4.7109375" style="1" customWidth="1"/>
    <col min="5343" max="5343" width="31" style="1" customWidth="1"/>
    <col min="5344" max="5345" width="17.7109375" style="1" customWidth="1"/>
    <col min="5346" max="5346" width="17.85546875" style="1" customWidth="1"/>
    <col min="5347" max="5347" width="12.5703125" style="1" customWidth="1"/>
    <col min="5348" max="5348" width="10.140625" style="1" customWidth="1"/>
    <col min="5349" max="5349" width="14.28515625" style="1" customWidth="1"/>
    <col min="5350" max="5597" width="8.85546875" style="1"/>
    <col min="5598" max="5598" width="4.7109375" style="1" customWidth="1"/>
    <col min="5599" max="5599" width="31" style="1" customWidth="1"/>
    <col min="5600" max="5601" width="17.7109375" style="1" customWidth="1"/>
    <col min="5602" max="5602" width="17.85546875" style="1" customWidth="1"/>
    <col min="5603" max="5603" width="12.5703125" style="1" customWidth="1"/>
    <col min="5604" max="5604" width="10.140625" style="1" customWidth="1"/>
    <col min="5605" max="5605" width="14.28515625" style="1" customWidth="1"/>
    <col min="5606" max="5853" width="8.85546875" style="1"/>
    <col min="5854" max="5854" width="4.7109375" style="1" customWidth="1"/>
    <col min="5855" max="5855" width="31" style="1" customWidth="1"/>
    <col min="5856" max="5857" width="17.7109375" style="1" customWidth="1"/>
    <col min="5858" max="5858" width="17.85546875" style="1" customWidth="1"/>
    <col min="5859" max="5859" width="12.5703125" style="1" customWidth="1"/>
    <col min="5860" max="5860" width="10.140625" style="1" customWidth="1"/>
    <col min="5861" max="5861" width="14.28515625" style="1" customWidth="1"/>
    <col min="5862" max="6109" width="8.85546875" style="1"/>
    <col min="6110" max="6110" width="4.7109375" style="1" customWidth="1"/>
    <col min="6111" max="6111" width="31" style="1" customWidth="1"/>
    <col min="6112" max="6113" width="17.7109375" style="1" customWidth="1"/>
    <col min="6114" max="6114" width="17.85546875" style="1" customWidth="1"/>
    <col min="6115" max="6115" width="12.5703125" style="1" customWidth="1"/>
    <col min="6116" max="6116" width="10.140625" style="1" customWidth="1"/>
    <col min="6117" max="6117" width="14.28515625" style="1" customWidth="1"/>
    <col min="6118" max="6365" width="8.85546875" style="1"/>
    <col min="6366" max="6366" width="4.7109375" style="1" customWidth="1"/>
    <col min="6367" max="6367" width="31" style="1" customWidth="1"/>
    <col min="6368" max="6369" width="17.7109375" style="1" customWidth="1"/>
    <col min="6370" max="6370" width="17.85546875" style="1" customWidth="1"/>
    <col min="6371" max="6371" width="12.5703125" style="1" customWidth="1"/>
    <col min="6372" max="6372" width="10.140625" style="1" customWidth="1"/>
    <col min="6373" max="6373" width="14.28515625" style="1" customWidth="1"/>
    <col min="6374" max="6621" width="8.85546875" style="1"/>
    <col min="6622" max="6622" width="4.7109375" style="1" customWidth="1"/>
    <col min="6623" max="6623" width="31" style="1" customWidth="1"/>
    <col min="6624" max="6625" width="17.7109375" style="1" customWidth="1"/>
    <col min="6626" max="6626" width="17.85546875" style="1" customWidth="1"/>
    <col min="6627" max="6627" width="12.5703125" style="1" customWidth="1"/>
    <col min="6628" max="6628" width="10.140625" style="1" customWidth="1"/>
    <col min="6629" max="6629" width="14.28515625" style="1" customWidth="1"/>
    <col min="6630" max="6877" width="8.85546875" style="1"/>
    <col min="6878" max="6878" width="4.7109375" style="1" customWidth="1"/>
    <col min="6879" max="6879" width="31" style="1" customWidth="1"/>
    <col min="6880" max="6881" width="17.7109375" style="1" customWidth="1"/>
    <col min="6882" max="6882" width="17.85546875" style="1" customWidth="1"/>
    <col min="6883" max="6883" width="12.5703125" style="1" customWidth="1"/>
    <col min="6884" max="6884" width="10.140625" style="1" customWidth="1"/>
    <col min="6885" max="6885" width="14.28515625" style="1" customWidth="1"/>
    <col min="6886" max="7133" width="8.85546875" style="1"/>
    <col min="7134" max="7134" width="4.7109375" style="1" customWidth="1"/>
    <col min="7135" max="7135" width="31" style="1" customWidth="1"/>
    <col min="7136" max="7137" width="17.7109375" style="1" customWidth="1"/>
    <col min="7138" max="7138" width="17.85546875" style="1" customWidth="1"/>
    <col min="7139" max="7139" width="12.5703125" style="1" customWidth="1"/>
    <col min="7140" max="7140" width="10.140625" style="1" customWidth="1"/>
    <col min="7141" max="7141" width="14.28515625" style="1" customWidth="1"/>
    <col min="7142" max="7389" width="8.85546875" style="1"/>
    <col min="7390" max="7390" width="4.7109375" style="1" customWidth="1"/>
    <col min="7391" max="7391" width="31" style="1" customWidth="1"/>
    <col min="7392" max="7393" width="17.7109375" style="1" customWidth="1"/>
    <col min="7394" max="7394" width="17.85546875" style="1" customWidth="1"/>
    <col min="7395" max="7395" width="12.5703125" style="1" customWidth="1"/>
    <col min="7396" max="7396" width="10.140625" style="1" customWidth="1"/>
    <col min="7397" max="7397" width="14.28515625" style="1" customWidth="1"/>
    <col min="7398" max="7645" width="8.85546875" style="1"/>
    <col min="7646" max="7646" width="4.7109375" style="1" customWidth="1"/>
    <col min="7647" max="7647" width="31" style="1" customWidth="1"/>
    <col min="7648" max="7649" width="17.7109375" style="1" customWidth="1"/>
    <col min="7650" max="7650" width="17.85546875" style="1" customWidth="1"/>
    <col min="7651" max="7651" width="12.5703125" style="1" customWidth="1"/>
    <col min="7652" max="7652" width="10.140625" style="1" customWidth="1"/>
    <col min="7653" max="7653" width="14.28515625" style="1" customWidth="1"/>
    <col min="7654" max="7901" width="8.85546875" style="1"/>
    <col min="7902" max="7902" width="4.7109375" style="1" customWidth="1"/>
    <col min="7903" max="7903" width="31" style="1" customWidth="1"/>
    <col min="7904" max="7905" width="17.7109375" style="1" customWidth="1"/>
    <col min="7906" max="7906" width="17.85546875" style="1" customWidth="1"/>
    <col min="7907" max="7907" width="12.5703125" style="1" customWidth="1"/>
    <col min="7908" max="7908" width="10.140625" style="1" customWidth="1"/>
    <col min="7909" max="7909" width="14.28515625" style="1" customWidth="1"/>
    <col min="7910" max="8157" width="8.85546875" style="1"/>
    <col min="8158" max="8158" width="4.7109375" style="1" customWidth="1"/>
    <col min="8159" max="8159" width="31" style="1" customWidth="1"/>
    <col min="8160" max="8161" width="17.7109375" style="1" customWidth="1"/>
    <col min="8162" max="8162" width="17.85546875" style="1" customWidth="1"/>
    <col min="8163" max="8163" width="12.5703125" style="1" customWidth="1"/>
    <col min="8164" max="8164" width="10.140625" style="1" customWidth="1"/>
    <col min="8165" max="8165" width="14.28515625" style="1" customWidth="1"/>
    <col min="8166" max="8413" width="8.85546875" style="1"/>
    <col min="8414" max="8414" width="4.7109375" style="1" customWidth="1"/>
    <col min="8415" max="8415" width="31" style="1" customWidth="1"/>
    <col min="8416" max="8417" width="17.7109375" style="1" customWidth="1"/>
    <col min="8418" max="8418" width="17.85546875" style="1" customWidth="1"/>
    <col min="8419" max="8419" width="12.5703125" style="1" customWidth="1"/>
    <col min="8420" max="8420" width="10.140625" style="1" customWidth="1"/>
    <col min="8421" max="8421" width="14.28515625" style="1" customWidth="1"/>
    <col min="8422" max="8669" width="8.85546875" style="1"/>
    <col min="8670" max="8670" width="4.7109375" style="1" customWidth="1"/>
    <col min="8671" max="8671" width="31" style="1" customWidth="1"/>
    <col min="8672" max="8673" width="17.7109375" style="1" customWidth="1"/>
    <col min="8674" max="8674" width="17.85546875" style="1" customWidth="1"/>
    <col min="8675" max="8675" width="12.5703125" style="1" customWidth="1"/>
    <col min="8676" max="8676" width="10.140625" style="1" customWidth="1"/>
    <col min="8677" max="8677" width="14.28515625" style="1" customWidth="1"/>
    <col min="8678" max="8925" width="8.85546875" style="1"/>
    <col min="8926" max="8926" width="4.7109375" style="1" customWidth="1"/>
    <col min="8927" max="8927" width="31" style="1" customWidth="1"/>
    <col min="8928" max="8929" width="17.7109375" style="1" customWidth="1"/>
    <col min="8930" max="8930" width="17.85546875" style="1" customWidth="1"/>
    <col min="8931" max="8931" width="12.5703125" style="1" customWidth="1"/>
    <col min="8932" max="8932" width="10.140625" style="1" customWidth="1"/>
    <col min="8933" max="8933" width="14.28515625" style="1" customWidth="1"/>
    <col min="8934" max="9181" width="8.85546875" style="1"/>
    <col min="9182" max="9182" width="4.7109375" style="1" customWidth="1"/>
    <col min="9183" max="9183" width="31" style="1" customWidth="1"/>
    <col min="9184" max="9185" width="17.7109375" style="1" customWidth="1"/>
    <col min="9186" max="9186" width="17.85546875" style="1" customWidth="1"/>
    <col min="9187" max="9187" width="12.5703125" style="1" customWidth="1"/>
    <col min="9188" max="9188" width="10.140625" style="1" customWidth="1"/>
    <col min="9189" max="9189" width="14.28515625" style="1" customWidth="1"/>
    <col min="9190" max="9437" width="8.85546875" style="1"/>
    <col min="9438" max="9438" width="4.7109375" style="1" customWidth="1"/>
    <col min="9439" max="9439" width="31" style="1" customWidth="1"/>
    <col min="9440" max="9441" width="17.7109375" style="1" customWidth="1"/>
    <col min="9442" max="9442" width="17.85546875" style="1" customWidth="1"/>
    <col min="9443" max="9443" width="12.5703125" style="1" customWidth="1"/>
    <col min="9444" max="9444" width="10.140625" style="1" customWidth="1"/>
    <col min="9445" max="9445" width="14.28515625" style="1" customWidth="1"/>
    <col min="9446" max="9693" width="8.85546875" style="1"/>
    <col min="9694" max="9694" width="4.7109375" style="1" customWidth="1"/>
    <col min="9695" max="9695" width="31" style="1" customWidth="1"/>
    <col min="9696" max="9697" width="17.7109375" style="1" customWidth="1"/>
    <col min="9698" max="9698" width="17.85546875" style="1" customWidth="1"/>
    <col min="9699" max="9699" width="12.5703125" style="1" customWidth="1"/>
    <col min="9700" max="9700" width="10.140625" style="1" customWidth="1"/>
    <col min="9701" max="9701" width="14.28515625" style="1" customWidth="1"/>
    <col min="9702" max="9949" width="8.85546875" style="1"/>
    <col min="9950" max="9950" width="4.7109375" style="1" customWidth="1"/>
    <col min="9951" max="9951" width="31" style="1" customWidth="1"/>
    <col min="9952" max="9953" width="17.7109375" style="1" customWidth="1"/>
    <col min="9954" max="9954" width="17.85546875" style="1" customWidth="1"/>
    <col min="9955" max="9955" width="12.5703125" style="1" customWidth="1"/>
    <col min="9956" max="9956" width="10.140625" style="1" customWidth="1"/>
    <col min="9957" max="9957" width="14.28515625" style="1" customWidth="1"/>
    <col min="9958" max="10205" width="8.85546875" style="1"/>
    <col min="10206" max="10206" width="4.7109375" style="1" customWidth="1"/>
    <col min="10207" max="10207" width="31" style="1" customWidth="1"/>
    <col min="10208" max="10209" width="17.7109375" style="1" customWidth="1"/>
    <col min="10210" max="10210" width="17.85546875" style="1" customWidth="1"/>
    <col min="10211" max="10211" width="12.5703125" style="1" customWidth="1"/>
    <col min="10212" max="10212" width="10.140625" style="1" customWidth="1"/>
    <col min="10213" max="10213" width="14.28515625" style="1" customWidth="1"/>
    <col min="10214" max="10461" width="8.85546875" style="1"/>
    <col min="10462" max="10462" width="4.7109375" style="1" customWidth="1"/>
    <col min="10463" max="10463" width="31" style="1" customWidth="1"/>
    <col min="10464" max="10465" width="17.7109375" style="1" customWidth="1"/>
    <col min="10466" max="10466" width="17.85546875" style="1" customWidth="1"/>
    <col min="10467" max="10467" width="12.5703125" style="1" customWidth="1"/>
    <col min="10468" max="10468" width="10.140625" style="1" customWidth="1"/>
    <col min="10469" max="10469" width="14.28515625" style="1" customWidth="1"/>
    <col min="10470" max="10717" width="8.85546875" style="1"/>
    <col min="10718" max="10718" width="4.7109375" style="1" customWidth="1"/>
    <col min="10719" max="10719" width="31" style="1" customWidth="1"/>
    <col min="10720" max="10721" width="17.7109375" style="1" customWidth="1"/>
    <col min="10722" max="10722" width="17.85546875" style="1" customWidth="1"/>
    <col min="10723" max="10723" width="12.5703125" style="1" customWidth="1"/>
    <col min="10724" max="10724" width="10.140625" style="1" customWidth="1"/>
    <col min="10725" max="10725" width="14.28515625" style="1" customWidth="1"/>
    <col min="10726" max="10973" width="8.85546875" style="1"/>
    <col min="10974" max="10974" width="4.7109375" style="1" customWidth="1"/>
    <col min="10975" max="10975" width="31" style="1" customWidth="1"/>
    <col min="10976" max="10977" width="17.7109375" style="1" customWidth="1"/>
    <col min="10978" max="10978" width="17.85546875" style="1" customWidth="1"/>
    <col min="10979" max="10979" width="12.5703125" style="1" customWidth="1"/>
    <col min="10980" max="10980" width="10.140625" style="1" customWidth="1"/>
    <col min="10981" max="10981" width="14.28515625" style="1" customWidth="1"/>
    <col min="10982" max="11229" width="8.85546875" style="1"/>
    <col min="11230" max="11230" width="4.7109375" style="1" customWidth="1"/>
    <col min="11231" max="11231" width="31" style="1" customWidth="1"/>
    <col min="11232" max="11233" width="17.7109375" style="1" customWidth="1"/>
    <col min="11234" max="11234" width="17.85546875" style="1" customWidth="1"/>
    <col min="11235" max="11235" width="12.5703125" style="1" customWidth="1"/>
    <col min="11236" max="11236" width="10.140625" style="1" customWidth="1"/>
    <col min="11237" max="11237" width="14.28515625" style="1" customWidth="1"/>
    <col min="11238" max="11485" width="8.85546875" style="1"/>
    <col min="11486" max="11486" width="4.7109375" style="1" customWidth="1"/>
    <col min="11487" max="11487" width="31" style="1" customWidth="1"/>
    <col min="11488" max="11489" width="17.7109375" style="1" customWidth="1"/>
    <col min="11490" max="11490" width="17.85546875" style="1" customWidth="1"/>
    <col min="11491" max="11491" width="12.5703125" style="1" customWidth="1"/>
    <col min="11492" max="11492" width="10.140625" style="1" customWidth="1"/>
    <col min="11493" max="11493" width="14.28515625" style="1" customWidth="1"/>
    <col min="11494" max="11741" width="8.85546875" style="1"/>
    <col min="11742" max="11742" width="4.7109375" style="1" customWidth="1"/>
    <col min="11743" max="11743" width="31" style="1" customWidth="1"/>
    <col min="11744" max="11745" width="17.7109375" style="1" customWidth="1"/>
    <col min="11746" max="11746" width="17.85546875" style="1" customWidth="1"/>
    <col min="11747" max="11747" width="12.5703125" style="1" customWidth="1"/>
    <col min="11748" max="11748" width="10.140625" style="1" customWidth="1"/>
    <col min="11749" max="11749" width="14.28515625" style="1" customWidth="1"/>
    <col min="11750" max="11997" width="8.85546875" style="1"/>
    <col min="11998" max="11998" width="4.7109375" style="1" customWidth="1"/>
    <col min="11999" max="11999" width="31" style="1" customWidth="1"/>
    <col min="12000" max="12001" width="17.7109375" style="1" customWidth="1"/>
    <col min="12002" max="12002" width="17.85546875" style="1" customWidth="1"/>
    <col min="12003" max="12003" width="12.5703125" style="1" customWidth="1"/>
    <col min="12004" max="12004" width="10.140625" style="1" customWidth="1"/>
    <col min="12005" max="12005" width="14.28515625" style="1" customWidth="1"/>
    <col min="12006" max="12253" width="8.85546875" style="1"/>
    <col min="12254" max="12254" width="4.7109375" style="1" customWidth="1"/>
    <col min="12255" max="12255" width="31" style="1" customWidth="1"/>
    <col min="12256" max="12257" width="17.7109375" style="1" customWidth="1"/>
    <col min="12258" max="12258" width="17.85546875" style="1" customWidth="1"/>
    <col min="12259" max="12259" width="12.5703125" style="1" customWidth="1"/>
    <col min="12260" max="12260" width="10.140625" style="1" customWidth="1"/>
    <col min="12261" max="12261" width="14.28515625" style="1" customWidth="1"/>
    <col min="12262" max="12509" width="8.85546875" style="1"/>
    <col min="12510" max="12510" width="4.7109375" style="1" customWidth="1"/>
    <col min="12511" max="12511" width="31" style="1" customWidth="1"/>
    <col min="12512" max="12513" width="17.7109375" style="1" customWidth="1"/>
    <col min="12514" max="12514" width="17.85546875" style="1" customWidth="1"/>
    <col min="12515" max="12515" width="12.5703125" style="1" customWidth="1"/>
    <col min="12516" max="12516" width="10.140625" style="1" customWidth="1"/>
    <col min="12517" max="12517" width="14.28515625" style="1" customWidth="1"/>
    <col min="12518" max="12765" width="8.85546875" style="1"/>
    <col min="12766" max="12766" width="4.7109375" style="1" customWidth="1"/>
    <col min="12767" max="12767" width="31" style="1" customWidth="1"/>
    <col min="12768" max="12769" width="17.7109375" style="1" customWidth="1"/>
    <col min="12770" max="12770" width="17.85546875" style="1" customWidth="1"/>
    <col min="12771" max="12771" width="12.5703125" style="1" customWidth="1"/>
    <col min="12772" max="12772" width="10.140625" style="1" customWidth="1"/>
    <col min="12773" max="12773" width="14.28515625" style="1" customWidth="1"/>
    <col min="12774" max="13021" width="8.85546875" style="1"/>
    <col min="13022" max="13022" width="4.7109375" style="1" customWidth="1"/>
    <col min="13023" max="13023" width="31" style="1" customWidth="1"/>
    <col min="13024" max="13025" width="17.7109375" style="1" customWidth="1"/>
    <col min="13026" max="13026" width="17.85546875" style="1" customWidth="1"/>
    <col min="13027" max="13027" width="12.5703125" style="1" customWidth="1"/>
    <col min="13028" max="13028" width="10.140625" style="1" customWidth="1"/>
    <col min="13029" max="13029" width="14.28515625" style="1" customWidth="1"/>
    <col min="13030" max="13277" width="8.85546875" style="1"/>
    <col min="13278" max="13278" width="4.7109375" style="1" customWidth="1"/>
    <col min="13279" max="13279" width="31" style="1" customWidth="1"/>
    <col min="13280" max="13281" width="17.7109375" style="1" customWidth="1"/>
    <col min="13282" max="13282" width="17.85546875" style="1" customWidth="1"/>
    <col min="13283" max="13283" width="12.5703125" style="1" customWidth="1"/>
    <col min="13284" max="13284" width="10.140625" style="1" customWidth="1"/>
    <col min="13285" max="13285" width="14.28515625" style="1" customWidth="1"/>
    <col min="13286" max="13533" width="8.85546875" style="1"/>
    <col min="13534" max="13534" width="4.7109375" style="1" customWidth="1"/>
    <col min="13535" max="13535" width="31" style="1" customWidth="1"/>
    <col min="13536" max="13537" width="17.7109375" style="1" customWidth="1"/>
    <col min="13538" max="13538" width="17.85546875" style="1" customWidth="1"/>
    <col min="13539" max="13539" width="12.5703125" style="1" customWidth="1"/>
    <col min="13540" max="13540" width="10.140625" style="1" customWidth="1"/>
    <col min="13541" max="13541" width="14.28515625" style="1" customWidth="1"/>
    <col min="13542" max="13789" width="8.85546875" style="1"/>
    <col min="13790" max="13790" width="4.7109375" style="1" customWidth="1"/>
    <col min="13791" max="13791" width="31" style="1" customWidth="1"/>
    <col min="13792" max="13793" width="17.7109375" style="1" customWidth="1"/>
    <col min="13794" max="13794" width="17.85546875" style="1" customWidth="1"/>
    <col min="13795" max="13795" width="12.5703125" style="1" customWidth="1"/>
    <col min="13796" max="13796" width="10.140625" style="1" customWidth="1"/>
    <col min="13797" max="13797" width="14.28515625" style="1" customWidth="1"/>
    <col min="13798" max="14045" width="8.85546875" style="1"/>
    <col min="14046" max="14046" width="4.7109375" style="1" customWidth="1"/>
    <col min="14047" max="14047" width="31" style="1" customWidth="1"/>
    <col min="14048" max="14049" width="17.7109375" style="1" customWidth="1"/>
    <col min="14050" max="14050" width="17.85546875" style="1" customWidth="1"/>
    <col min="14051" max="14051" width="12.5703125" style="1" customWidth="1"/>
    <col min="14052" max="14052" width="10.140625" style="1" customWidth="1"/>
    <col min="14053" max="14053" width="14.28515625" style="1" customWidth="1"/>
    <col min="14054" max="14301" width="8.85546875" style="1"/>
    <col min="14302" max="14302" width="4.7109375" style="1" customWidth="1"/>
    <col min="14303" max="14303" width="31" style="1" customWidth="1"/>
    <col min="14304" max="14305" width="17.7109375" style="1" customWidth="1"/>
    <col min="14306" max="14306" width="17.85546875" style="1" customWidth="1"/>
    <col min="14307" max="14307" width="12.5703125" style="1" customWidth="1"/>
    <col min="14308" max="14308" width="10.140625" style="1" customWidth="1"/>
    <col min="14309" max="14309" width="14.28515625" style="1" customWidth="1"/>
    <col min="14310" max="14557" width="8.85546875" style="1"/>
    <col min="14558" max="14558" width="4.7109375" style="1" customWidth="1"/>
    <col min="14559" max="14559" width="31" style="1" customWidth="1"/>
    <col min="14560" max="14561" width="17.7109375" style="1" customWidth="1"/>
    <col min="14562" max="14562" width="17.85546875" style="1" customWidth="1"/>
    <col min="14563" max="14563" width="12.5703125" style="1" customWidth="1"/>
    <col min="14564" max="14564" width="10.140625" style="1" customWidth="1"/>
    <col min="14565" max="14565" width="14.28515625" style="1" customWidth="1"/>
    <col min="14566" max="14813" width="8.85546875" style="1"/>
    <col min="14814" max="14814" width="4.7109375" style="1" customWidth="1"/>
    <col min="14815" max="14815" width="31" style="1" customWidth="1"/>
    <col min="14816" max="14817" width="17.7109375" style="1" customWidth="1"/>
    <col min="14818" max="14818" width="17.85546875" style="1" customWidth="1"/>
    <col min="14819" max="14819" width="12.5703125" style="1" customWidth="1"/>
    <col min="14820" max="14820" width="10.140625" style="1" customWidth="1"/>
    <col min="14821" max="14821" width="14.28515625" style="1" customWidth="1"/>
    <col min="14822" max="15069" width="8.85546875" style="1"/>
    <col min="15070" max="15070" width="4.7109375" style="1" customWidth="1"/>
    <col min="15071" max="15071" width="31" style="1" customWidth="1"/>
    <col min="15072" max="15073" width="17.7109375" style="1" customWidth="1"/>
    <col min="15074" max="15074" width="17.85546875" style="1" customWidth="1"/>
    <col min="15075" max="15075" width="12.5703125" style="1" customWidth="1"/>
    <col min="15076" max="15076" width="10.140625" style="1" customWidth="1"/>
    <col min="15077" max="15077" width="14.28515625" style="1" customWidth="1"/>
    <col min="15078" max="15325" width="8.85546875" style="1"/>
    <col min="15326" max="15326" width="4.7109375" style="1" customWidth="1"/>
    <col min="15327" max="15327" width="31" style="1" customWidth="1"/>
    <col min="15328" max="15329" width="17.7109375" style="1" customWidth="1"/>
    <col min="15330" max="15330" width="17.85546875" style="1" customWidth="1"/>
    <col min="15331" max="15331" width="12.5703125" style="1" customWidth="1"/>
    <col min="15332" max="15332" width="10.140625" style="1" customWidth="1"/>
    <col min="15333" max="15333" width="14.28515625" style="1" customWidth="1"/>
    <col min="15334" max="15581" width="8.85546875" style="1"/>
    <col min="15582" max="15582" width="4.7109375" style="1" customWidth="1"/>
    <col min="15583" max="15583" width="31" style="1" customWidth="1"/>
    <col min="15584" max="15585" width="17.7109375" style="1" customWidth="1"/>
    <col min="15586" max="15586" width="17.85546875" style="1" customWidth="1"/>
    <col min="15587" max="15587" width="12.5703125" style="1" customWidth="1"/>
    <col min="15588" max="15588" width="10.140625" style="1" customWidth="1"/>
    <col min="15589" max="15589" width="14.28515625" style="1" customWidth="1"/>
    <col min="15590" max="15837" width="8.85546875" style="1"/>
    <col min="15838" max="15838" width="4.7109375" style="1" customWidth="1"/>
    <col min="15839" max="15839" width="31" style="1" customWidth="1"/>
    <col min="15840" max="15841" width="17.7109375" style="1" customWidth="1"/>
    <col min="15842" max="15842" width="17.85546875" style="1" customWidth="1"/>
    <col min="15843" max="15843" width="12.5703125" style="1" customWidth="1"/>
    <col min="15844" max="15844" width="10.140625" style="1" customWidth="1"/>
    <col min="15845" max="15845" width="14.28515625" style="1" customWidth="1"/>
    <col min="15846" max="16093" width="8.85546875" style="1"/>
    <col min="16094" max="16094" width="4.7109375" style="1" customWidth="1"/>
    <col min="16095" max="16095" width="31" style="1" customWidth="1"/>
    <col min="16096" max="16097" width="17.7109375" style="1" customWidth="1"/>
    <col min="16098" max="16098" width="17.85546875" style="1" customWidth="1"/>
    <col min="16099" max="16099" width="12.5703125" style="1" customWidth="1"/>
    <col min="16100" max="16100" width="10.140625" style="1" customWidth="1"/>
    <col min="16101" max="16101" width="14.28515625" style="1" customWidth="1"/>
    <col min="16102" max="16384" width="8.85546875" style="1"/>
  </cols>
  <sheetData>
    <row r="1" spans="1:11" x14ac:dyDescent="0.25">
      <c r="G1" s="141" t="s">
        <v>131</v>
      </c>
      <c r="H1" s="141"/>
    </row>
    <row r="2" spans="1:11" s="4" customFormat="1" ht="28.35" customHeight="1" x14ac:dyDescent="0.25">
      <c r="A2" s="142" t="s">
        <v>1</v>
      </c>
      <c r="B2" s="142"/>
      <c r="C2" s="14"/>
      <c r="D2" s="14"/>
      <c r="F2" s="143" t="s">
        <v>130</v>
      </c>
      <c r="G2" s="144"/>
      <c r="H2" s="144"/>
      <c r="I2" s="122"/>
      <c r="J2" s="14"/>
    </row>
    <row r="3" spans="1:11" s="4" customFormat="1" ht="21.95" customHeight="1" x14ac:dyDescent="0.25">
      <c r="A3" s="145" t="s">
        <v>129</v>
      </c>
      <c r="B3" s="145"/>
      <c r="C3" s="14"/>
      <c r="D3" s="14"/>
      <c r="F3" s="146" t="s">
        <v>128</v>
      </c>
      <c r="G3" s="146"/>
      <c r="H3" s="146"/>
      <c r="I3" s="120"/>
      <c r="J3" s="14"/>
    </row>
    <row r="4" spans="1:11" s="4" customFormat="1" ht="33" customHeight="1" x14ac:dyDescent="0.25">
      <c r="A4" s="145"/>
      <c r="B4" s="145"/>
      <c r="C4" s="14"/>
      <c r="D4" s="14"/>
      <c r="F4" s="147" t="s">
        <v>127</v>
      </c>
      <c r="G4" s="147"/>
      <c r="H4" s="147"/>
      <c r="I4" s="118"/>
      <c r="J4" s="14"/>
    </row>
    <row r="5" spans="1:11" s="4" customFormat="1" ht="15.75" customHeight="1" x14ac:dyDescent="0.25">
      <c r="A5" s="13"/>
      <c r="B5" s="13"/>
      <c r="C5" s="14"/>
      <c r="D5" s="14"/>
      <c r="F5" s="117"/>
      <c r="G5" s="117"/>
      <c r="H5" s="117"/>
      <c r="I5" s="117"/>
      <c r="J5" s="14"/>
    </row>
    <row r="6" spans="1:11" s="110" customFormat="1" ht="57" customHeight="1" x14ac:dyDescent="0.25">
      <c r="A6" s="148"/>
      <c r="B6" s="148"/>
      <c r="C6" s="112"/>
      <c r="D6" s="112"/>
      <c r="F6" s="149" t="s">
        <v>126</v>
      </c>
      <c r="G6" s="149"/>
      <c r="H6" s="149"/>
      <c r="I6" s="115"/>
      <c r="J6" s="14"/>
    </row>
    <row r="7" spans="1:11" s="110" customFormat="1" ht="32.25" customHeight="1" x14ac:dyDescent="0.25">
      <c r="A7" s="113"/>
      <c r="B7" s="113"/>
      <c r="C7" s="112"/>
      <c r="D7" s="112"/>
      <c r="F7" s="149"/>
      <c r="G7" s="149"/>
      <c r="H7" s="149"/>
      <c r="I7" s="111"/>
      <c r="J7" s="14"/>
    </row>
    <row r="8" spans="1:11" s="110" customFormat="1" ht="15.75" customHeight="1" x14ac:dyDescent="0.25">
      <c r="A8" s="113"/>
      <c r="B8" s="113"/>
      <c r="C8" s="112"/>
      <c r="D8" s="112"/>
      <c r="F8" s="111"/>
      <c r="G8" s="111"/>
      <c r="H8" s="111"/>
      <c r="I8" s="111"/>
      <c r="J8" s="2"/>
    </row>
    <row r="9" spans="1:11" s="4" customFormat="1" ht="15.75" x14ac:dyDescent="0.25">
      <c r="A9" s="140" t="s">
        <v>125</v>
      </c>
      <c r="B9" s="140"/>
      <c r="C9" s="140"/>
      <c r="D9" s="140"/>
      <c r="E9" s="140"/>
      <c r="F9" s="140"/>
      <c r="G9" s="140"/>
      <c r="H9" s="140"/>
      <c r="I9" s="105"/>
      <c r="J9" s="2"/>
    </row>
    <row r="10" spans="1:11" s="4" customFormat="1" ht="48.4" customHeight="1" x14ac:dyDescent="0.25">
      <c r="A10" s="150" t="s">
        <v>124</v>
      </c>
      <c r="B10" s="150"/>
      <c r="C10" s="150"/>
      <c r="D10" s="150"/>
      <c r="E10" s="150"/>
      <c r="F10" s="150"/>
      <c r="G10" s="150"/>
      <c r="H10" s="150"/>
      <c r="I10" s="2"/>
    </row>
    <row r="11" spans="1:11" s="4" customFormat="1" ht="15.75" x14ac:dyDescent="0.25">
      <c r="A11" s="140" t="s">
        <v>123</v>
      </c>
      <c r="B11" s="140"/>
      <c r="C11" s="140"/>
      <c r="D11" s="140"/>
      <c r="E11" s="140"/>
      <c r="F11" s="140"/>
      <c r="G11" s="140"/>
      <c r="H11" s="140"/>
      <c r="I11" s="2"/>
    </row>
    <row r="12" spans="1:11" s="4" customFormat="1" ht="8.65" customHeight="1" thickBot="1" x14ac:dyDescent="0.3">
      <c r="A12" s="107"/>
      <c r="B12" s="107"/>
      <c r="C12" s="106"/>
      <c r="D12" s="106"/>
      <c r="E12" s="105"/>
      <c r="F12" s="105"/>
      <c r="G12" s="105"/>
      <c r="H12" s="105"/>
      <c r="I12" s="2"/>
    </row>
    <row r="13" spans="1:11" ht="16.5" customHeight="1" x14ac:dyDescent="0.25">
      <c r="A13" s="162" t="s">
        <v>122</v>
      </c>
      <c r="B13" s="164" t="s">
        <v>121</v>
      </c>
      <c r="C13" s="164" t="s">
        <v>120</v>
      </c>
      <c r="D13" s="164" t="s">
        <v>119</v>
      </c>
      <c r="E13" s="157" t="s">
        <v>118</v>
      </c>
      <c r="F13" s="157"/>
      <c r="G13" s="157"/>
      <c r="H13" s="158" t="s">
        <v>117</v>
      </c>
      <c r="I13" s="151"/>
      <c r="J13" s="1"/>
      <c r="K13" s="151"/>
    </row>
    <row r="14" spans="1:11" ht="39.75" customHeight="1" thickBot="1" x14ac:dyDescent="0.3">
      <c r="A14" s="163"/>
      <c r="B14" s="165"/>
      <c r="C14" s="165"/>
      <c r="D14" s="165"/>
      <c r="E14" s="104" t="s">
        <v>115</v>
      </c>
      <c r="F14" s="104" t="s">
        <v>114</v>
      </c>
      <c r="G14" s="104" t="s">
        <v>113</v>
      </c>
      <c r="H14" s="158"/>
      <c r="I14" s="151"/>
      <c r="J14" s="1"/>
      <c r="K14" s="151"/>
    </row>
    <row r="15" spans="1:11" ht="17.25" thickBot="1" x14ac:dyDescent="0.3">
      <c r="A15" s="101">
        <v>1</v>
      </c>
      <c r="B15" s="100">
        <v>2</v>
      </c>
      <c r="C15" s="100">
        <v>3</v>
      </c>
      <c r="D15" s="100">
        <v>4</v>
      </c>
      <c r="E15" s="100">
        <v>5</v>
      </c>
      <c r="F15" s="100">
        <v>6</v>
      </c>
      <c r="G15" s="100">
        <v>7</v>
      </c>
      <c r="H15" s="128">
        <v>8</v>
      </c>
      <c r="I15" s="1"/>
      <c r="J15" s="1"/>
    </row>
    <row r="16" spans="1:11" ht="15.75" x14ac:dyDescent="0.25">
      <c r="A16" s="152" t="s">
        <v>111</v>
      </c>
      <c r="B16" s="153"/>
      <c r="C16" s="153"/>
      <c r="D16" s="153"/>
      <c r="E16" s="153"/>
      <c r="F16" s="153"/>
      <c r="G16" s="153"/>
      <c r="H16" s="153"/>
      <c r="I16" s="1"/>
      <c r="J16" s="1"/>
    </row>
    <row r="17" spans="1:11" ht="55.5" customHeight="1" x14ac:dyDescent="0.25">
      <c r="A17" s="82" t="s">
        <v>110</v>
      </c>
      <c r="B17" s="94" t="s">
        <v>109</v>
      </c>
      <c r="C17" s="86" t="s">
        <v>85</v>
      </c>
      <c r="D17" s="96">
        <v>107.5</v>
      </c>
      <c r="E17" s="84" t="s">
        <v>108</v>
      </c>
      <c r="F17" s="83">
        <v>319</v>
      </c>
      <c r="G17" s="95">
        <v>5.5</v>
      </c>
      <c r="H17" s="125">
        <v>36.6</v>
      </c>
      <c r="I17" s="42"/>
      <c r="J17" s="1"/>
      <c r="K17" s="42"/>
    </row>
    <row r="18" spans="1:11" ht="53.25" customHeight="1" x14ac:dyDescent="0.25">
      <c r="A18" s="82" t="s">
        <v>107</v>
      </c>
      <c r="B18" s="94" t="s">
        <v>106</v>
      </c>
      <c r="C18" s="86" t="s">
        <v>85</v>
      </c>
      <c r="D18" s="85">
        <v>109.9</v>
      </c>
      <c r="E18" s="84" t="s">
        <v>105</v>
      </c>
      <c r="F18" s="83">
        <v>405</v>
      </c>
      <c r="G18" s="83" t="s">
        <v>104</v>
      </c>
      <c r="H18" s="125">
        <v>80</v>
      </c>
      <c r="I18" s="42"/>
      <c r="J18" s="1"/>
      <c r="K18" s="93"/>
    </row>
    <row r="19" spans="1:11" ht="15.75" customHeight="1" x14ac:dyDescent="0.25">
      <c r="A19" s="154" t="s">
        <v>103</v>
      </c>
      <c r="B19" s="155"/>
      <c r="C19" s="155"/>
      <c r="D19" s="155"/>
      <c r="E19" s="155"/>
      <c r="F19" s="155"/>
      <c r="G19" s="156"/>
      <c r="H19" s="125">
        <v>80</v>
      </c>
      <c r="I19" s="42"/>
      <c r="J19" s="1"/>
      <c r="K19" s="2"/>
    </row>
    <row r="20" spans="1:11" ht="44.25" customHeight="1" x14ac:dyDescent="0.25">
      <c r="A20" s="82" t="s">
        <v>102</v>
      </c>
      <c r="B20" s="92" t="s">
        <v>101</v>
      </c>
      <c r="C20" s="86" t="s">
        <v>85</v>
      </c>
      <c r="D20" s="85">
        <v>364</v>
      </c>
      <c r="E20" s="84" t="s">
        <v>100</v>
      </c>
      <c r="F20" s="83">
        <v>600</v>
      </c>
      <c r="G20" s="83">
        <v>6</v>
      </c>
      <c r="H20" s="125">
        <v>72.7</v>
      </c>
      <c r="I20" s="42"/>
      <c r="J20" s="1"/>
      <c r="K20" s="42"/>
    </row>
    <row r="21" spans="1:11" ht="133.5" customHeight="1" x14ac:dyDescent="0.25">
      <c r="A21" s="82" t="s">
        <v>99</v>
      </c>
      <c r="B21" s="92" t="s">
        <v>98</v>
      </c>
      <c r="C21" s="86" t="s">
        <v>85</v>
      </c>
      <c r="D21" s="85">
        <v>211</v>
      </c>
      <c r="E21" s="84" t="s">
        <v>97</v>
      </c>
      <c r="F21" s="91" t="s">
        <v>96</v>
      </c>
      <c r="G21" s="83" t="s">
        <v>95</v>
      </c>
      <c r="H21" s="125">
        <v>200</v>
      </c>
      <c r="I21" s="42"/>
      <c r="J21" s="1"/>
      <c r="K21" s="42"/>
    </row>
    <row r="22" spans="1:11" ht="53.25" customHeight="1" x14ac:dyDescent="0.25">
      <c r="A22" s="90" t="s">
        <v>94</v>
      </c>
      <c r="B22" s="89" t="s">
        <v>93</v>
      </c>
      <c r="C22" s="88" t="s">
        <v>92</v>
      </c>
      <c r="D22" s="83">
        <v>528.9</v>
      </c>
      <c r="E22" s="84" t="s">
        <v>91</v>
      </c>
      <c r="F22" s="83">
        <v>150</v>
      </c>
      <c r="G22" s="83">
        <v>5.5</v>
      </c>
      <c r="H22" s="126">
        <v>123.4</v>
      </c>
      <c r="I22" s="42"/>
      <c r="J22" s="1"/>
      <c r="K22" s="42"/>
    </row>
    <row r="23" spans="1:11" ht="44.25" customHeight="1" x14ac:dyDescent="0.25">
      <c r="A23" s="82" t="s">
        <v>90</v>
      </c>
      <c r="B23" s="47" t="s">
        <v>89</v>
      </c>
      <c r="C23" s="86" t="s">
        <v>85</v>
      </c>
      <c r="D23" s="85">
        <v>110</v>
      </c>
      <c r="E23" s="84" t="s">
        <v>88</v>
      </c>
      <c r="F23" s="83">
        <v>197</v>
      </c>
      <c r="G23" s="83">
        <v>5</v>
      </c>
      <c r="H23" s="125">
        <v>100</v>
      </c>
      <c r="I23" s="42"/>
      <c r="J23" s="1"/>
      <c r="K23" s="42"/>
    </row>
    <row r="24" spans="1:11" ht="53.25" customHeight="1" x14ac:dyDescent="0.25">
      <c r="A24" s="82" t="s">
        <v>87</v>
      </c>
      <c r="B24" s="81" t="s">
        <v>86</v>
      </c>
      <c r="C24" s="80" t="s">
        <v>85</v>
      </c>
      <c r="D24" s="79">
        <v>416</v>
      </c>
      <c r="E24" s="78" t="s">
        <v>84</v>
      </c>
      <c r="F24" s="77" t="s">
        <v>83</v>
      </c>
      <c r="G24" s="76" t="s">
        <v>82</v>
      </c>
      <c r="H24" s="127">
        <v>125</v>
      </c>
      <c r="I24" s="42"/>
      <c r="J24" s="1"/>
      <c r="K24" s="42"/>
    </row>
    <row r="25" spans="1:11" s="67" customFormat="1" ht="16.5" customHeight="1" x14ac:dyDescent="0.25">
      <c r="A25" s="159" t="s">
        <v>81</v>
      </c>
      <c r="B25" s="160"/>
      <c r="C25" s="160"/>
      <c r="D25" s="160"/>
      <c r="E25" s="160"/>
      <c r="F25" s="160"/>
      <c r="G25" s="161"/>
      <c r="H25" s="129">
        <f>SUM(H17:H18,H20:H24)</f>
        <v>737.7</v>
      </c>
      <c r="I25" s="73"/>
      <c r="K25" s="72"/>
    </row>
    <row r="26" spans="1:11" s="67" customFormat="1" ht="29.25" customHeight="1" x14ac:dyDescent="0.25">
      <c r="A26" s="159" t="s">
        <v>6</v>
      </c>
      <c r="B26" s="160"/>
      <c r="C26" s="160"/>
      <c r="D26" s="160"/>
      <c r="E26" s="160"/>
      <c r="F26" s="160"/>
      <c r="G26" s="161"/>
      <c r="H26" s="129">
        <f>H22</f>
        <v>123.4</v>
      </c>
      <c r="K26" s="68"/>
    </row>
    <row r="27" spans="1:11" s="62" customFormat="1" ht="20.25" customHeight="1" x14ac:dyDescent="0.25">
      <c r="A27" s="166" t="s">
        <v>16</v>
      </c>
      <c r="B27" s="167"/>
      <c r="C27" s="167"/>
      <c r="D27" s="167"/>
      <c r="E27" s="167"/>
      <c r="F27" s="167"/>
      <c r="G27" s="168"/>
      <c r="H27" s="130">
        <f>H19</f>
        <v>80</v>
      </c>
      <c r="K27" s="63"/>
    </row>
    <row r="28" spans="1:11" s="58" customFormat="1" ht="18.75" customHeight="1" x14ac:dyDescent="0.3">
      <c r="A28" s="169" t="s">
        <v>80</v>
      </c>
      <c r="B28" s="169"/>
      <c r="C28" s="169"/>
      <c r="D28" s="169"/>
      <c r="E28" s="169"/>
      <c r="F28" s="169"/>
      <c r="G28" s="169"/>
      <c r="H28" s="169"/>
      <c r="K28" s="59"/>
    </row>
    <row r="29" spans="1:11" ht="17.25" customHeight="1" x14ac:dyDescent="0.25">
      <c r="A29" s="131"/>
      <c r="B29" s="170" t="s">
        <v>79</v>
      </c>
      <c r="C29" s="170"/>
      <c r="D29" s="170"/>
      <c r="E29" s="170"/>
      <c r="F29" s="170"/>
      <c r="G29" s="170"/>
      <c r="H29" s="133"/>
      <c r="I29" s="1"/>
      <c r="J29" s="1"/>
      <c r="K29" s="2"/>
    </row>
    <row r="30" spans="1:11" ht="40.5" customHeight="1" x14ac:dyDescent="0.25">
      <c r="A30" s="48" t="s">
        <v>78</v>
      </c>
      <c r="B30" s="47" t="s">
        <v>77</v>
      </c>
      <c r="C30" s="171" t="s">
        <v>18</v>
      </c>
      <c r="D30" s="171"/>
      <c r="E30" s="46" t="s">
        <v>73</v>
      </c>
      <c r="F30" s="171" t="s">
        <v>76</v>
      </c>
      <c r="G30" s="171"/>
      <c r="H30" s="134">
        <v>50</v>
      </c>
      <c r="I30" s="42"/>
      <c r="J30" s="1"/>
      <c r="K30" s="42"/>
    </row>
    <row r="31" spans="1:11" ht="53.25" customHeight="1" x14ac:dyDescent="0.25">
      <c r="A31" s="48" t="s">
        <v>75</v>
      </c>
      <c r="B31" s="47" t="s">
        <v>74</v>
      </c>
      <c r="C31" s="171" t="s">
        <v>18</v>
      </c>
      <c r="D31" s="171"/>
      <c r="E31" s="46" t="s">
        <v>73</v>
      </c>
      <c r="F31" s="171" t="s">
        <v>72</v>
      </c>
      <c r="G31" s="171"/>
      <c r="H31" s="134">
        <v>6.78</v>
      </c>
      <c r="I31" s="2"/>
      <c r="J31" s="1"/>
      <c r="K31" s="2"/>
    </row>
    <row r="32" spans="1:11" ht="21.75" customHeight="1" x14ac:dyDescent="0.25">
      <c r="A32" s="48"/>
      <c r="B32" s="172" t="s">
        <v>71</v>
      </c>
      <c r="C32" s="172"/>
      <c r="D32" s="172"/>
      <c r="E32" s="172"/>
      <c r="F32" s="172"/>
      <c r="G32" s="172"/>
      <c r="H32" s="135"/>
      <c r="I32" s="2"/>
      <c r="J32" s="1"/>
      <c r="K32" s="2"/>
    </row>
    <row r="33" spans="1:11" ht="48" customHeight="1" x14ac:dyDescent="0.25">
      <c r="A33" s="48" t="s">
        <v>70</v>
      </c>
      <c r="B33" s="47" t="s">
        <v>69</v>
      </c>
      <c r="C33" s="173" t="s">
        <v>18</v>
      </c>
      <c r="D33" s="174"/>
      <c r="E33" s="46" t="s">
        <v>26</v>
      </c>
      <c r="F33" s="171" t="s">
        <v>68</v>
      </c>
      <c r="G33" s="171"/>
      <c r="H33" s="134">
        <v>21.39</v>
      </c>
      <c r="I33" s="2"/>
      <c r="J33" s="1"/>
      <c r="K33" s="2"/>
    </row>
    <row r="34" spans="1:11" ht="34.5" customHeight="1" x14ac:dyDescent="0.25">
      <c r="A34" s="48"/>
      <c r="B34" s="172" t="s">
        <v>67</v>
      </c>
      <c r="C34" s="172"/>
      <c r="D34" s="172"/>
      <c r="E34" s="172"/>
      <c r="F34" s="172"/>
      <c r="G34" s="172"/>
      <c r="H34" s="135"/>
      <c r="I34" s="2"/>
      <c r="J34" s="1"/>
      <c r="K34" s="2"/>
    </row>
    <row r="35" spans="1:11" ht="33.75" customHeight="1" x14ac:dyDescent="0.25">
      <c r="A35" s="48" t="s">
        <v>66</v>
      </c>
      <c r="B35" s="47" t="s">
        <v>65</v>
      </c>
      <c r="C35" s="173" t="s">
        <v>18</v>
      </c>
      <c r="D35" s="174"/>
      <c r="E35" s="46" t="s">
        <v>30</v>
      </c>
      <c r="F35" s="171" t="s">
        <v>51</v>
      </c>
      <c r="G35" s="171"/>
      <c r="H35" s="125">
        <v>6.77</v>
      </c>
      <c r="I35" s="2"/>
      <c r="J35" s="1"/>
      <c r="K35" s="2"/>
    </row>
    <row r="36" spans="1:11" ht="54" customHeight="1" x14ac:dyDescent="0.25">
      <c r="A36" s="48" t="s">
        <v>64</v>
      </c>
      <c r="B36" s="47" t="s">
        <v>63</v>
      </c>
      <c r="C36" s="173" t="s">
        <v>18</v>
      </c>
      <c r="D36" s="174"/>
      <c r="E36" s="46" t="s">
        <v>26</v>
      </c>
      <c r="F36" s="171" t="s">
        <v>62</v>
      </c>
      <c r="G36" s="171"/>
      <c r="H36" s="125">
        <v>13.73</v>
      </c>
      <c r="I36" s="2"/>
      <c r="J36" s="1"/>
      <c r="K36" s="2"/>
    </row>
    <row r="37" spans="1:11" ht="30.75" customHeight="1" x14ac:dyDescent="0.25">
      <c r="A37" s="48"/>
      <c r="B37" s="172" t="s">
        <v>61</v>
      </c>
      <c r="C37" s="172"/>
      <c r="D37" s="172"/>
      <c r="E37" s="172"/>
      <c r="F37" s="172"/>
      <c r="G37" s="172"/>
      <c r="H37" s="136"/>
      <c r="I37" s="2"/>
      <c r="J37" s="1"/>
      <c r="K37" s="2"/>
    </row>
    <row r="38" spans="1:11" ht="39.75" customHeight="1" x14ac:dyDescent="0.25">
      <c r="A38" s="48" t="s">
        <v>60</v>
      </c>
      <c r="B38" s="47" t="s">
        <v>59</v>
      </c>
      <c r="C38" s="173" t="s">
        <v>18</v>
      </c>
      <c r="D38" s="174"/>
      <c r="E38" s="46" t="s">
        <v>30</v>
      </c>
      <c r="F38" s="171" t="s">
        <v>58</v>
      </c>
      <c r="G38" s="171"/>
      <c r="H38" s="125">
        <v>5.62</v>
      </c>
      <c r="I38" s="2"/>
      <c r="J38" s="1"/>
      <c r="K38" s="2"/>
    </row>
    <row r="39" spans="1:11" ht="36" customHeight="1" x14ac:dyDescent="0.25">
      <c r="A39" s="48" t="s">
        <v>57</v>
      </c>
      <c r="B39" s="47" t="s">
        <v>56</v>
      </c>
      <c r="C39" s="173" t="s">
        <v>18</v>
      </c>
      <c r="D39" s="174"/>
      <c r="E39" s="46" t="s">
        <v>26</v>
      </c>
      <c r="F39" s="171" t="s">
        <v>55</v>
      </c>
      <c r="G39" s="171"/>
      <c r="H39" s="125">
        <v>11.77</v>
      </c>
      <c r="I39" s="2"/>
      <c r="J39" s="1"/>
      <c r="K39" s="2"/>
    </row>
    <row r="40" spans="1:11" ht="27.75" customHeight="1" x14ac:dyDescent="0.25">
      <c r="A40" s="48"/>
      <c r="B40" s="172" t="s">
        <v>54</v>
      </c>
      <c r="C40" s="172"/>
      <c r="D40" s="172"/>
      <c r="E40" s="172"/>
      <c r="F40" s="172"/>
      <c r="G40" s="172"/>
      <c r="H40" s="136"/>
      <c r="I40" s="2"/>
      <c r="J40" s="1"/>
      <c r="K40" s="2"/>
    </row>
    <row r="41" spans="1:11" ht="39.75" customHeight="1" x14ac:dyDescent="0.25">
      <c r="A41" s="48" t="s">
        <v>53</v>
      </c>
      <c r="B41" s="47" t="s">
        <v>52</v>
      </c>
      <c r="C41" s="173" t="s">
        <v>18</v>
      </c>
      <c r="D41" s="174"/>
      <c r="E41" s="46" t="s">
        <v>30</v>
      </c>
      <c r="F41" s="171" t="s">
        <v>51</v>
      </c>
      <c r="G41" s="171"/>
      <c r="H41" s="125">
        <v>7.6</v>
      </c>
      <c r="I41" s="42"/>
      <c r="J41" s="1"/>
      <c r="K41" s="42"/>
    </row>
    <row r="42" spans="1:11" ht="35.25" customHeight="1" x14ac:dyDescent="0.25">
      <c r="A42" s="48" t="s">
        <v>50</v>
      </c>
      <c r="B42" s="47" t="s">
        <v>49</v>
      </c>
      <c r="C42" s="173" t="s">
        <v>18</v>
      </c>
      <c r="D42" s="174"/>
      <c r="E42" s="46" t="s">
        <v>26</v>
      </c>
      <c r="F42" s="171" t="s">
        <v>48</v>
      </c>
      <c r="G42" s="171"/>
      <c r="H42" s="125">
        <v>19.21</v>
      </c>
      <c r="I42" s="2"/>
      <c r="J42" s="1"/>
      <c r="K42" s="2"/>
    </row>
    <row r="43" spans="1:11" ht="31.5" customHeight="1" x14ac:dyDescent="0.25">
      <c r="A43" s="48"/>
      <c r="B43" s="172" t="s">
        <v>47</v>
      </c>
      <c r="C43" s="172"/>
      <c r="D43" s="172"/>
      <c r="E43" s="172"/>
      <c r="F43" s="172"/>
      <c r="G43" s="172"/>
      <c r="H43" s="136"/>
      <c r="I43" s="2"/>
      <c r="J43" s="1"/>
      <c r="K43" s="2"/>
    </row>
    <row r="44" spans="1:11" ht="41.25" customHeight="1" x14ac:dyDescent="0.25">
      <c r="A44" s="52" t="s">
        <v>46</v>
      </c>
      <c r="B44" s="47" t="s">
        <v>45</v>
      </c>
      <c r="C44" s="173" t="s">
        <v>18</v>
      </c>
      <c r="D44" s="174"/>
      <c r="E44" s="46" t="s">
        <v>30</v>
      </c>
      <c r="F44" s="171" t="s">
        <v>44</v>
      </c>
      <c r="G44" s="171"/>
      <c r="H44" s="125">
        <v>6.69</v>
      </c>
      <c r="I44" s="2"/>
      <c r="J44" s="1"/>
      <c r="K44" s="2"/>
    </row>
    <row r="45" spans="1:11" ht="39" customHeight="1" x14ac:dyDescent="0.25">
      <c r="A45" s="52" t="s">
        <v>43</v>
      </c>
      <c r="B45" s="47" t="s">
        <v>42</v>
      </c>
      <c r="C45" s="173" t="s">
        <v>18</v>
      </c>
      <c r="D45" s="174"/>
      <c r="E45" s="46" t="s">
        <v>26</v>
      </c>
      <c r="F45" s="171" t="s">
        <v>41</v>
      </c>
      <c r="G45" s="171"/>
      <c r="H45" s="125">
        <v>24.04</v>
      </c>
      <c r="I45" s="2"/>
      <c r="J45" s="1"/>
      <c r="K45" s="2"/>
    </row>
    <row r="46" spans="1:11" ht="32.25" customHeight="1" x14ac:dyDescent="0.25">
      <c r="A46" s="48"/>
      <c r="B46" s="172" t="s">
        <v>40</v>
      </c>
      <c r="C46" s="172"/>
      <c r="D46" s="172"/>
      <c r="E46" s="172"/>
      <c r="F46" s="172"/>
      <c r="G46" s="172"/>
      <c r="H46" s="136"/>
      <c r="I46" s="2"/>
      <c r="J46" s="1"/>
      <c r="K46" s="2"/>
    </row>
    <row r="47" spans="1:11" ht="35.25" customHeight="1" x14ac:dyDescent="0.25">
      <c r="A47" s="52" t="s">
        <v>39</v>
      </c>
      <c r="B47" s="47" t="s">
        <v>38</v>
      </c>
      <c r="C47" s="173" t="s">
        <v>18</v>
      </c>
      <c r="D47" s="174"/>
      <c r="E47" s="46" t="s">
        <v>30</v>
      </c>
      <c r="F47" s="171" t="s">
        <v>37</v>
      </c>
      <c r="G47" s="171"/>
      <c r="H47" s="125">
        <v>14.99</v>
      </c>
      <c r="I47" s="2"/>
      <c r="J47" s="1"/>
      <c r="K47" s="2"/>
    </row>
    <row r="48" spans="1:11" ht="34.5" customHeight="1" x14ac:dyDescent="0.25">
      <c r="A48" s="52" t="s">
        <v>36</v>
      </c>
      <c r="B48" s="47" t="s">
        <v>35</v>
      </c>
      <c r="C48" s="173" t="s">
        <v>18</v>
      </c>
      <c r="D48" s="174"/>
      <c r="E48" s="46" t="s">
        <v>26</v>
      </c>
      <c r="F48" s="171" t="s">
        <v>34</v>
      </c>
      <c r="G48" s="171"/>
      <c r="H48" s="125">
        <v>32.049999999999997</v>
      </c>
      <c r="I48" s="2"/>
      <c r="J48" s="1"/>
      <c r="K48" s="2"/>
    </row>
    <row r="49" spans="1:11" ht="39" customHeight="1" x14ac:dyDescent="0.25">
      <c r="A49" s="48"/>
      <c r="B49" s="172" t="s">
        <v>33</v>
      </c>
      <c r="C49" s="172"/>
      <c r="D49" s="172"/>
      <c r="E49" s="172"/>
      <c r="F49" s="172"/>
      <c r="G49" s="172"/>
      <c r="H49" s="136"/>
      <c r="I49" s="2"/>
      <c r="J49" s="1"/>
      <c r="K49" s="2"/>
    </row>
    <row r="50" spans="1:11" ht="35.25" customHeight="1" x14ac:dyDescent="0.25">
      <c r="A50" s="52" t="s">
        <v>32</v>
      </c>
      <c r="B50" s="47" t="s">
        <v>31</v>
      </c>
      <c r="C50" s="173" t="s">
        <v>18</v>
      </c>
      <c r="D50" s="174"/>
      <c r="E50" s="46" t="s">
        <v>30</v>
      </c>
      <c r="F50" s="171" t="s">
        <v>29</v>
      </c>
      <c r="G50" s="171"/>
      <c r="H50" s="125">
        <v>11</v>
      </c>
      <c r="I50" s="42"/>
      <c r="J50" s="1"/>
      <c r="K50" s="42"/>
    </row>
    <row r="51" spans="1:11" ht="39" customHeight="1" x14ac:dyDescent="0.25">
      <c r="A51" s="52" t="s">
        <v>28</v>
      </c>
      <c r="B51" s="47" t="s">
        <v>27</v>
      </c>
      <c r="C51" s="173" t="s">
        <v>18</v>
      </c>
      <c r="D51" s="174"/>
      <c r="E51" s="46" t="s">
        <v>26</v>
      </c>
      <c r="F51" s="171" t="s">
        <v>25</v>
      </c>
      <c r="G51" s="171"/>
      <c r="H51" s="125">
        <v>25.16</v>
      </c>
      <c r="I51" s="2"/>
      <c r="J51" s="1"/>
      <c r="K51" s="2"/>
    </row>
    <row r="52" spans="1:11" ht="33" customHeight="1" x14ac:dyDescent="0.25">
      <c r="A52" s="48"/>
      <c r="B52" s="172" t="s">
        <v>24</v>
      </c>
      <c r="C52" s="172"/>
      <c r="D52" s="172"/>
      <c r="E52" s="172"/>
      <c r="F52" s="172"/>
      <c r="G52" s="172"/>
      <c r="H52" s="134"/>
      <c r="I52" s="2"/>
      <c r="J52" s="1"/>
      <c r="K52" s="2"/>
    </row>
    <row r="53" spans="1:11" ht="39.75" customHeight="1" x14ac:dyDescent="0.25">
      <c r="A53" s="48" t="s">
        <v>23</v>
      </c>
      <c r="B53" s="47" t="s">
        <v>22</v>
      </c>
      <c r="C53" s="173" t="s">
        <v>18</v>
      </c>
      <c r="D53" s="174"/>
      <c r="E53" s="46" t="s">
        <v>12</v>
      </c>
      <c r="F53" s="171" t="s">
        <v>21</v>
      </c>
      <c r="G53" s="171"/>
      <c r="H53" s="134">
        <v>8.3000000000000007</v>
      </c>
      <c r="I53" s="42"/>
      <c r="J53" s="1"/>
      <c r="K53" s="42"/>
    </row>
    <row r="54" spans="1:11" ht="48.75" customHeight="1" x14ac:dyDescent="0.25">
      <c r="A54" s="48" t="s">
        <v>20</v>
      </c>
      <c r="B54" s="47" t="s">
        <v>19</v>
      </c>
      <c r="C54" s="173" t="s">
        <v>18</v>
      </c>
      <c r="D54" s="174"/>
      <c r="E54" s="46" t="s">
        <v>12</v>
      </c>
      <c r="F54" s="171" t="s">
        <v>17</v>
      </c>
      <c r="G54" s="171"/>
      <c r="H54" s="134">
        <v>10.5</v>
      </c>
      <c r="I54" s="42"/>
      <c r="J54" s="1"/>
      <c r="K54" s="42"/>
    </row>
    <row r="55" spans="1:11" ht="21.75" customHeight="1" x14ac:dyDescent="0.25">
      <c r="A55" s="154" t="s">
        <v>16</v>
      </c>
      <c r="B55" s="155"/>
      <c r="C55" s="155"/>
      <c r="D55" s="155"/>
      <c r="E55" s="155"/>
      <c r="F55" s="155"/>
      <c r="G55" s="156"/>
      <c r="H55" s="137">
        <f>H53+H54</f>
        <v>18.8</v>
      </c>
      <c r="I55" s="2"/>
      <c r="J55" s="1"/>
      <c r="K55" s="2"/>
    </row>
    <row r="56" spans="1:11" ht="48.75" customHeight="1" x14ac:dyDescent="0.25">
      <c r="A56" s="48" t="s">
        <v>15</v>
      </c>
      <c r="B56" s="47" t="s">
        <v>14</v>
      </c>
      <c r="C56" s="173" t="s">
        <v>13</v>
      </c>
      <c r="D56" s="174"/>
      <c r="E56" s="46" t="s">
        <v>12</v>
      </c>
      <c r="F56" s="171" t="s">
        <v>11</v>
      </c>
      <c r="G56" s="171"/>
      <c r="H56" s="134">
        <v>10</v>
      </c>
      <c r="I56" s="42"/>
      <c r="J56" s="1"/>
      <c r="K56" s="42"/>
    </row>
    <row r="57" spans="1:11" ht="15.75" customHeight="1" x14ac:dyDescent="0.25">
      <c r="A57" s="175" t="s">
        <v>10</v>
      </c>
      <c r="B57" s="176"/>
      <c r="C57" s="176"/>
      <c r="D57" s="176"/>
      <c r="E57" s="176"/>
      <c r="F57" s="176"/>
      <c r="G57" s="177"/>
      <c r="H57" s="138">
        <f>SUM(H30:H31,H33:H54,H56:H56)</f>
        <v>285.60000000000002</v>
      </c>
      <c r="I57" s="39"/>
      <c r="J57" s="1"/>
      <c r="K57" s="39"/>
    </row>
    <row r="58" spans="1:11" ht="18" customHeight="1" x14ac:dyDescent="0.25">
      <c r="A58" s="178" t="s">
        <v>9</v>
      </c>
      <c r="B58" s="179"/>
      <c r="C58" s="179"/>
      <c r="D58" s="179"/>
      <c r="E58" s="179"/>
      <c r="F58" s="179"/>
      <c r="G58" s="180"/>
      <c r="H58" s="139">
        <v>0</v>
      </c>
      <c r="I58" s="1"/>
      <c r="J58" s="1"/>
    </row>
    <row r="59" spans="1:11" ht="19.5" customHeight="1" thickBot="1" x14ac:dyDescent="0.3">
      <c r="A59" s="183" t="s">
        <v>8</v>
      </c>
      <c r="B59" s="184"/>
      <c r="C59" s="184"/>
      <c r="D59" s="184"/>
      <c r="E59" s="184"/>
      <c r="F59" s="184"/>
      <c r="G59" s="185"/>
      <c r="H59" s="136">
        <f>H55</f>
        <v>18.8</v>
      </c>
      <c r="I59" s="1"/>
      <c r="J59" s="1"/>
    </row>
    <row r="60" spans="1:11" ht="22.5" customHeight="1" x14ac:dyDescent="0.25">
      <c r="A60" s="186" t="s">
        <v>7</v>
      </c>
      <c r="B60" s="187"/>
      <c r="C60" s="187"/>
      <c r="D60" s="187"/>
      <c r="E60" s="187"/>
      <c r="F60" s="187"/>
      <c r="G60" s="187"/>
      <c r="H60" s="132">
        <f>SUM(H25,H57)</f>
        <v>1023.3000000000001</v>
      </c>
      <c r="I60" s="30"/>
      <c r="J60" s="1"/>
      <c r="K60" s="30"/>
    </row>
    <row r="61" spans="1:11" s="25" customFormat="1" ht="17.25" customHeight="1" x14ac:dyDescent="0.25">
      <c r="A61" s="159" t="s">
        <v>6</v>
      </c>
      <c r="B61" s="160"/>
      <c r="C61" s="160"/>
      <c r="D61" s="160"/>
      <c r="E61" s="160"/>
      <c r="F61" s="160"/>
      <c r="G61" s="160"/>
      <c r="H61" s="29">
        <f>H26</f>
        <v>123.4</v>
      </c>
    </row>
    <row r="62" spans="1:11" s="25" customFormat="1" ht="19.5" customHeight="1" thickBot="1" x14ac:dyDescent="0.3">
      <c r="A62" s="188" t="s">
        <v>5</v>
      </c>
      <c r="B62" s="189"/>
      <c r="C62" s="189"/>
      <c r="D62" s="189"/>
      <c r="E62" s="189"/>
      <c r="F62" s="189"/>
      <c r="G62" s="189"/>
      <c r="H62" s="28">
        <f>SUM(H27,H59)</f>
        <v>98.8</v>
      </c>
    </row>
    <row r="63" spans="1:11" ht="17.25" customHeight="1" x14ac:dyDescent="0.25">
      <c r="A63" s="13"/>
      <c r="B63" s="13"/>
      <c r="C63" s="14"/>
      <c r="D63" s="14"/>
      <c r="E63" s="4"/>
      <c r="F63" s="4"/>
      <c r="G63" s="4"/>
      <c r="H63" s="24"/>
      <c r="I63" s="1"/>
      <c r="J63" s="1"/>
    </row>
    <row r="64" spans="1:11" ht="16.5" customHeight="1" x14ac:dyDescent="0.25">
      <c r="A64" s="13"/>
      <c r="B64" s="14"/>
      <c r="C64" s="22"/>
      <c r="D64" s="190" t="s">
        <v>4</v>
      </c>
      <c r="E64" s="190"/>
      <c r="F64" s="13"/>
      <c r="G64" s="13"/>
      <c r="H64" s="181"/>
      <c r="I64" s="181"/>
      <c r="J64" s="1"/>
    </row>
    <row r="65" spans="1:10" ht="15" customHeight="1" x14ac:dyDescent="0.25">
      <c r="A65" s="13"/>
      <c r="B65" s="23" t="s">
        <v>3</v>
      </c>
      <c r="C65" s="22"/>
      <c r="D65" s="190"/>
      <c r="E65" s="190"/>
      <c r="F65" s="13"/>
      <c r="G65" s="13"/>
      <c r="H65" s="1"/>
      <c r="I65" s="1"/>
      <c r="J65" s="1"/>
    </row>
    <row r="66" spans="1:10" ht="16.149999999999999" customHeight="1" x14ac:dyDescent="0.25">
      <c r="A66" s="13"/>
      <c r="B66" s="20"/>
      <c r="C66" s="19"/>
      <c r="D66" s="191"/>
      <c r="E66" s="191"/>
      <c r="F66" s="18"/>
      <c r="G66" s="18"/>
      <c r="H66" s="1"/>
      <c r="I66" s="1"/>
      <c r="J66" s="1"/>
    </row>
    <row r="67" spans="1:10" s="15" customFormat="1" ht="15.6" customHeight="1" x14ac:dyDescent="0.2">
      <c r="A67" s="17"/>
      <c r="B67" s="182" t="s">
        <v>2</v>
      </c>
      <c r="C67" s="182"/>
      <c r="D67" s="182"/>
      <c r="E67" s="182"/>
      <c r="F67" s="182"/>
      <c r="G67" s="182"/>
      <c r="H67" s="182"/>
    </row>
    <row r="68" spans="1:10" ht="15.6" customHeight="1" x14ac:dyDescent="0.25">
      <c r="A68" s="13"/>
      <c r="B68" s="13" t="s">
        <v>1</v>
      </c>
      <c r="C68" s="14"/>
      <c r="D68" s="14"/>
      <c r="E68" s="4"/>
      <c r="F68" s="4"/>
      <c r="G68" s="4"/>
      <c r="H68" s="5"/>
      <c r="I68" s="1"/>
      <c r="J68" s="1"/>
    </row>
    <row r="69" spans="1:10" s="9" customFormat="1" ht="66" customHeight="1" x14ac:dyDescent="0.25">
      <c r="A69" s="13"/>
      <c r="B69" s="12" t="s">
        <v>0</v>
      </c>
      <c r="C69" s="11"/>
      <c r="D69" s="11"/>
      <c r="E69" s="10"/>
      <c r="F69" s="4"/>
      <c r="G69" s="4"/>
      <c r="H69" s="5"/>
    </row>
    <row r="70" spans="1:10" s="4" customFormat="1" ht="27.6" customHeight="1" x14ac:dyDescent="0.25">
      <c r="A70" s="8"/>
      <c r="B70" s="2"/>
    </row>
    <row r="71" spans="1:10" s="4" customFormat="1" ht="27.6" customHeight="1" x14ac:dyDescent="0.25">
      <c r="A71" s="8"/>
      <c r="B71" s="2"/>
    </row>
    <row r="72" spans="1:10" s="4" customFormat="1" ht="66.75" customHeight="1" x14ac:dyDescent="0.25">
      <c r="A72" s="2"/>
      <c r="B72" s="1"/>
      <c r="C72" s="1"/>
      <c r="D72" s="1"/>
      <c r="E72" s="1"/>
      <c r="F72" s="1"/>
      <c r="G72" s="1"/>
      <c r="H72" s="3"/>
      <c r="I72" s="7"/>
      <c r="J72" s="2"/>
    </row>
    <row r="73" spans="1:10" s="4" customFormat="1" ht="15.6" customHeight="1" x14ac:dyDescent="0.25">
      <c r="A73" s="2"/>
      <c r="B73" s="1"/>
      <c r="C73" s="1"/>
      <c r="D73" s="1"/>
      <c r="E73" s="1"/>
      <c r="F73" s="1"/>
      <c r="G73" s="1"/>
      <c r="H73" s="3"/>
      <c r="I73" s="6"/>
      <c r="J73" s="2"/>
    </row>
    <row r="74" spans="1:10" s="4" customFormat="1" ht="15.6" customHeight="1" x14ac:dyDescent="0.25">
      <c r="A74" s="2"/>
      <c r="B74" s="1"/>
      <c r="C74" s="1"/>
      <c r="D74" s="1"/>
      <c r="E74" s="1"/>
      <c r="F74" s="1"/>
      <c r="G74" s="1"/>
      <c r="H74" s="3"/>
      <c r="I74" s="5"/>
      <c r="J74" s="2"/>
    </row>
    <row r="75" spans="1:10" s="4" customFormat="1" ht="52.5" customHeight="1" x14ac:dyDescent="0.25">
      <c r="A75" s="2"/>
      <c r="B75" s="1"/>
      <c r="C75" s="1"/>
      <c r="D75" s="1"/>
      <c r="E75" s="1"/>
      <c r="F75" s="1"/>
      <c r="G75" s="1"/>
      <c r="H75" s="3"/>
      <c r="I75" s="5"/>
      <c r="J75" s="2"/>
    </row>
  </sheetData>
  <mergeCells count="81">
    <mergeCell ref="H64:I64"/>
    <mergeCell ref="B67:H67"/>
    <mergeCell ref="A59:G59"/>
    <mergeCell ref="A60:G60"/>
    <mergeCell ref="A61:G61"/>
    <mergeCell ref="A62:G62"/>
    <mergeCell ref="D64:E66"/>
    <mergeCell ref="A55:G55"/>
    <mergeCell ref="C56:D56"/>
    <mergeCell ref="F56:G56"/>
    <mergeCell ref="A57:G57"/>
    <mergeCell ref="A58:G58"/>
    <mergeCell ref="B52:G52"/>
    <mergeCell ref="C53:D53"/>
    <mergeCell ref="F53:G53"/>
    <mergeCell ref="C54:D54"/>
    <mergeCell ref="F54:G54"/>
    <mergeCell ref="B49:G49"/>
    <mergeCell ref="C50:D50"/>
    <mergeCell ref="F50:G50"/>
    <mergeCell ref="C51:D51"/>
    <mergeCell ref="F51:G51"/>
    <mergeCell ref="B46:G46"/>
    <mergeCell ref="C47:D47"/>
    <mergeCell ref="F47:G47"/>
    <mergeCell ref="C48:D48"/>
    <mergeCell ref="F48:G48"/>
    <mergeCell ref="B43:G43"/>
    <mergeCell ref="C44:D44"/>
    <mergeCell ref="F44:G44"/>
    <mergeCell ref="C45:D45"/>
    <mergeCell ref="F45:G45"/>
    <mergeCell ref="B40:G40"/>
    <mergeCell ref="C41:D41"/>
    <mergeCell ref="F41:G41"/>
    <mergeCell ref="C42:D42"/>
    <mergeCell ref="F42:G42"/>
    <mergeCell ref="B37:G37"/>
    <mergeCell ref="C38:D38"/>
    <mergeCell ref="F38:G38"/>
    <mergeCell ref="C39:D39"/>
    <mergeCell ref="F39:G39"/>
    <mergeCell ref="B34:G34"/>
    <mergeCell ref="C35:D35"/>
    <mergeCell ref="F35:G35"/>
    <mergeCell ref="C36:D36"/>
    <mergeCell ref="F36:G36"/>
    <mergeCell ref="C31:D31"/>
    <mergeCell ref="F31:G31"/>
    <mergeCell ref="B32:G32"/>
    <mergeCell ref="C33:D33"/>
    <mergeCell ref="F33:G33"/>
    <mergeCell ref="A26:G26"/>
    <mergeCell ref="A27:G27"/>
    <mergeCell ref="A28:H28"/>
    <mergeCell ref="B29:G29"/>
    <mergeCell ref="C30:D30"/>
    <mergeCell ref="F30:G30"/>
    <mergeCell ref="A25:G25"/>
    <mergeCell ref="A13:A14"/>
    <mergeCell ref="B13:B14"/>
    <mergeCell ref="C13:C14"/>
    <mergeCell ref="D13:D14"/>
    <mergeCell ref="I13:I14"/>
    <mergeCell ref="K13:K14"/>
    <mergeCell ref="A16:H16"/>
    <mergeCell ref="A19:G19"/>
    <mergeCell ref="E13:G13"/>
    <mergeCell ref="H13:H14"/>
    <mergeCell ref="A11:H11"/>
    <mergeCell ref="G1:H1"/>
    <mergeCell ref="A2:B2"/>
    <mergeCell ref="F2:H2"/>
    <mergeCell ref="A3:B4"/>
    <mergeCell ref="F3:H3"/>
    <mergeCell ref="F4:H4"/>
    <mergeCell ref="A6:B6"/>
    <mergeCell ref="F6:H6"/>
    <mergeCell ref="F7:H7"/>
    <mergeCell ref="A9:H9"/>
    <mergeCell ref="A10:H10"/>
  </mergeCells>
  <pageMargins left="0.7" right="0.7" top="0.75" bottom="0.75" header="0.3" footer="0.3"/>
  <pageSetup paperSize="8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25A51-C34A-4DC1-9BFB-424635A49BF5}">
  <dimension ref="A1:M75"/>
  <sheetViews>
    <sheetView topLeftCell="A19" workbookViewId="0">
      <selection activeCell="J26" sqref="J26"/>
    </sheetView>
  </sheetViews>
  <sheetFormatPr defaultColWidth="8.85546875" defaultRowHeight="16.5" x14ac:dyDescent="0.25"/>
  <cols>
    <col min="1" max="1" width="4.7109375" style="102" customWidth="1"/>
    <col min="2" max="2" width="31" style="1" customWidth="1"/>
    <col min="3" max="4" width="17.7109375" style="1" customWidth="1"/>
    <col min="5" max="5" width="17.85546875" style="1" customWidth="1"/>
    <col min="6" max="6" width="12.5703125" style="1" customWidth="1"/>
    <col min="7" max="7" width="10.140625" style="1" customWidth="1"/>
    <col min="8" max="9" width="14.28515625" style="3" customWidth="1"/>
    <col min="10" max="10" width="13.7109375" style="102" customWidth="1"/>
    <col min="11" max="11" width="17.7109375" style="1" customWidth="1"/>
    <col min="12" max="12" width="16.5703125" style="1" customWidth="1"/>
    <col min="13" max="13" width="23.28515625" style="1" customWidth="1"/>
    <col min="14" max="221" width="8.85546875" style="1"/>
    <col min="222" max="222" width="4.7109375" style="1" customWidth="1"/>
    <col min="223" max="223" width="31" style="1" customWidth="1"/>
    <col min="224" max="225" width="17.7109375" style="1" customWidth="1"/>
    <col min="226" max="226" width="17.85546875" style="1" customWidth="1"/>
    <col min="227" max="227" width="12.5703125" style="1" customWidth="1"/>
    <col min="228" max="228" width="10.140625" style="1" customWidth="1"/>
    <col min="229" max="229" width="14.28515625" style="1" customWidth="1"/>
    <col min="230" max="477" width="8.85546875" style="1"/>
    <col min="478" max="478" width="4.7109375" style="1" customWidth="1"/>
    <col min="479" max="479" width="31" style="1" customWidth="1"/>
    <col min="480" max="481" width="17.7109375" style="1" customWidth="1"/>
    <col min="482" max="482" width="17.85546875" style="1" customWidth="1"/>
    <col min="483" max="483" width="12.5703125" style="1" customWidth="1"/>
    <col min="484" max="484" width="10.140625" style="1" customWidth="1"/>
    <col min="485" max="485" width="14.28515625" style="1" customWidth="1"/>
    <col min="486" max="733" width="8.85546875" style="1"/>
    <col min="734" max="734" width="4.7109375" style="1" customWidth="1"/>
    <col min="735" max="735" width="31" style="1" customWidth="1"/>
    <col min="736" max="737" width="17.7109375" style="1" customWidth="1"/>
    <col min="738" max="738" width="17.85546875" style="1" customWidth="1"/>
    <col min="739" max="739" width="12.5703125" style="1" customWidth="1"/>
    <col min="740" max="740" width="10.140625" style="1" customWidth="1"/>
    <col min="741" max="741" width="14.28515625" style="1" customWidth="1"/>
    <col min="742" max="989" width="8.85546875" style="1"/>
    <col min="990" max="990" width="4.7109375" style="1" customWidth="1"/>
    <col min="991" max="991" width="31" style="1" customWidth="1"/>
    <col min="992" max="993" width="17.7109375" style="1" customWidth="1"/>
    <col min="994" max="994" width="17.85546875" style="1" customWidth="1"/>
    <col min="995" max="995" width="12.5703125" style="1" customWidth="1"/>
    <col min="996" max="996" width="10.140625" style="1" customWidth="1"/>
    <col min="997" max="997" width="14.28515625" style="1" customWidth="1"/>
    <col min="998" max="1245" width="8.85546875" style="1"/>
    <col min="1246" max="1246" width="4.7109375" style="1" customWidth="1"/>
    <col min="1247" max="1247" width="31" style="1" customWidth="1"/>
    <col min="1248" max="1249" width="17.7109375" style="1" customWidth="1"/>
    <col min="1250" max="1250" width="17.85546875" style="1" customWidth="1"/>
    <col min="1251" max="1251" width="12.5703125" style="1" customWidth="1"/>
    <col min="1252" max="1252" width="10.140625" style="1" customWidth="1"/>
    <col min="1253" max="1253" width="14.28515625" style="1" customWidth="1"/>
    <col min="1254" max="1501" width="8.85546875" style="1"/>
    <col min="1502" max="1502" width="4.7109375" style="1" customWidth="1"/>
    <col min="1503" max="1503" width="31" style="1" customWidth="1"/>
    <col min="1504" max="1505" width="17.7109375" style="1" customWidth="1"/>
    <col min="1506" max="1506" width="17.85546875" style="1" customWidth="1"/>
    <col min="1507" max="1507" width="12.5703125" style="1" customWidth="1"/>
    <col min="1508" max="1508" width="10.140625" style="1" customWidth="1"/>
    <col min="1509" max="1509" width="14.28515625" style="1" customWidth="1"/>
    <col min="1510" max="1757" width="8.85546875" style="1"/>
    <col min="1758" max="1758" width="4.7109375" style="1" customWidth="1"/>
    <col min="1759" max="1759" width="31" style="1" customWidth="1"/>
    <col min="1760" max="1761" width="17.7109375" style="1" customWidth="1"/>
    <col min="1762" max="1762" width="17.85546875" style="1" customWidth="1"/>
    <col min="1763" max="1763" width="12.5703125" style="1" customWidth="1"/>
    <col min="1764" max="1764" width="10.140625" style="1" customWidth="1"/>
    <col min="1765" max="1765" width="14.28515625" style="1" customWidth="1"/>
    <col min="1766" max="2013" width="8.85546875" style="1"/>
    <col min="2014" max="2014" width="4.7109375" style="1" customWidth="1"/>
    <col min="2015" max="2015" width="31" style="1" customWidth="1"/>
    <col min="2016" max="2017" width="17.7109375" style="1" customWidth="1"/>
    <col min="2018" max="2018" width="17.85546875" style="1" customWidth="1"/>
    <col min="2019" max="2019" width="12.5703125" style="1" customWidth="1"/>
    <col min="2020" max="2020" width="10.140625" style="1" customWidth="1"/>
    <col min="2021" max="2021" width="14.28515625" style="1" customWidth="1"/>
    <col min="2022" max="2269" width="8.85546875" style="1"/>
    <col min="2270" max="2270" width="4.7109375" style="1" customWidth="1"/>
    <col min="2271" max="2271" width="31" style="1" customWidth="1"/>
    <col min="2272" max="2273" width="17.7109375" style="1" customWidth="1"/>
    <col min="2274" max="2274" width="17.85546875" style="1" customWidth="1"/>
    <col min="2275" max="2275" width="12.5703125" style="1" customWidth="1"/>
    <col min="2276" max="2276" width="10.140625" style="1" customWidth="1"/>
    <col min="2277" max="2277" width="14.28515625" style="1" customWidth="1"/>
    <col min="2278" max="2525" width="8.85546875" style="1"/>
    <col min="2526" max="2526" width="4.7109375" style="1" customWidth="1"/>
    <col min="2527" max="2527" width="31" style="1" customWidth="1"/>
    <col min="2528" max="2529" width="17.7109375" style="1" customWidth="1"/>
    <col min="2530" max="2530" width="17.85546875" style="1" customWidth="1"/>
    <col min="2531" max="2531" width="12.5703125" style="1" customWidth="1"/>
    <col min="2532" max="2532" width="10.140625" style="1" customWidth="1"/>
    <col min="2533" max="2533" width="14.28515625" style="1" customWidth="1"/>
    <col min="2534" max="2781" width="8.85546875" style="1"/>
    <col min="2782" max="2782" width="4.7109375" style="1" customWidth="1"/>
    <col min="2783" max="2783" width="31" style="1" customWidth="1"/>
    <col min="2784" max="2785" width="17.7109375" style="1" customWidth="1"/>
    <col min="2786" max="2786" width="17.85546875" style="1" customWidth="1"/>
    <col min="2787" max="2787" width="12.5703125" style="1" customWidth="1"/>
    <col min="2788" max="2788" width="10.140625" style="1" customWidth="1"/>
    <col min="2789" max="2789" width="14.28515625" style="1" customWidth="1"/>
    <col min="2790" max="3037" width="8.85546875" style="1"/>
    <col min="3038" max="3038" width="4.7109375" style="1" customWidth="1"/>
    <col min="3039" max="3039" width="31" style="1" customWidth="1"/>
    <col min="3040" max="3041" width="17.7109375" style="1" customWidth="1"/>
    <col min="3042" max="3042" width="17.85546875" style="1" customWidth="1"/>
    <col min="3043" max="3043" width="12.5703125" style="1" customWidth="1"/>
    <col min="3044" max="3044" width="10.140625" style="1" customWidth="1"/>
    <col min="3045" max="3045" width="14.28515625" style="1" customWidth="1"/>
    <col min="3046" max="3293" width="8.85546875" style="1"/>
    <col min="3294" max="3294" width="4.7109375" style="1" customWidth="1"/>
    <col min="3295" max="3295" width="31" style="1" customWidth="1"/>
    <col min="3296" max="3297" width="17.7109375" style="1" customWidth="1"/>
    <col min="3298" max="3298" width="17.85546875" style="1" customWidth="1"/>
    <col min="3299" max="3299" width="12.5703125" style="1" customWidth="1"/>
    <col min="3300" max="3300" width="10.140625" style="1" customWidth="1"/>
    <col min="3301" max="3301" width="14.28515625" style="1" customWidth="1"/>
    <col min="3302" max="3549" width="8.85546875" style="1"/>
    <col min="3550" max="3550" width="4.7109375" style="1" customWidth="1"/>
    <col min="3551" max="3551" width="31" style="1" customWidth="1"/>
    <col min="3552" max="3553" width="17.7109375" style="1" customWidth="1"/>
    <col min="3554" max="3554" width="17.85546875" style="1" customWidth="1"/>
    <col min="3555" max="3555" width="12.5703125" style="1" customWidth="1"/>
    <col min="3556" max="3556" width="10.140625" style="1" customWidth="1"/>
    <col min="3557" max="3557" width="14.28515625" style="1" customWidth="1"/>
    <col min="3558" max="3805" width="8.85546875" style="1"/>
    <col min="3806" max="3806" width="4.7109375" style="1" customWidth="1"/>
    <col min="3807" max="3807" width="31" style="1" customWidth="1"/>
    <col min="3808" max="3809" width="17.7109375" style="1" customWidth="1"/>
    <col min="3810" max="3810" width="17.85546875" style="1" customWidth="1"/>
    <col min="3811" max="3811" width="12.5703125" style="1" customWidth="1"/>
    <col min="3812" max="3812" width="10.140625" style="1" customWidth="1"/>
    <col min="3813" max="3813" width="14.28515625" style="1" customWidth="1"/>
    <col min="3814" max="4061" width="8.85546875" style="1"/>
    <col min="4062" max="4062" width="4.7109375" style="1" customWidth="1"/>
    <col min="4063" max="4063" width="31" style="1" customWidth="1"/>
    <col min="4064" max="4065" width="17.7109375" style="1" customWidth="1"/>
    <col min="4066" max="4066" width="17.85546875" style="1" customWidth="1"/>
    <col min="4067" max="4067" width="12.5703125" style="1" customWidth="1"/>
    <col min="4068" max="4068" width="10.140625" style="1" customWidth="1"/>
    <col min="4069" max="4069" width="14.28515625" style="1" customWidth="1"/>
    <col min="4070" max="4317" width="8.85546875" style="1"/>
    <col min="4318" max="4318" width="4.7109375" style="1" customWidth="1"/>
    <col min="4319" max="4319" width="31" style="1" customWidth="1"/>
    <col min="4320" max="4321" width="17.7109375" style="1" customWidth="1"/>
    <col min="4322" max="4322" width="17.85546875" style="1" customWidth="1"/>
    <col min="4323" max="4323" width="12.5703125" style="1" customWidth="1"/>
    <col min="4324" max="4324" width="10.140625" style="1" customWidth="1"/>
    <col min="4325" max="4325" width="14.28515625" style="1" customWidth="1"/>
    <col min="4326" max="4573" width="8.85546875" style="1"/>
    <col min="4574" max="4574" width="4.7109375" style="1" customWidth="1"/>
    <col min="4575" max="4575" width="31" style="1" customWidth="1"/>
    <col min="4576" max="4577" width="17.7109375" style="1" customWidth="1"/>
    <col min="4578" max="4578" width="17.85546875" style="1" customWidth="1"/>
    <col min="4579" max="4579" width="12.5703125" style="1" customWidth="1"/>
    <col min="4580" max="4580" width="10.140625" style="1" customWidth="1"/>
    <col min="4581" max="4581" width="14.28515625" style="1" customWidth="1"/>
    <col min="4582" max="4829" width="8.85546875" style="1"/>
    <col min="4830" max="4830" width="4.7109375" style="1" customWidth="1"/>
    <col min="4831" max="4831" width="31" style="1" customWidth="1"/>
    <col min="4832" max="4833" width="17.7109375" style="1" customWidth="1"/>
    <col min="4834" max="4834" width="17.85546875" style="1" customWidth="1"/>
    <col min="4835" max="4835" width="12.5703125" style="1" customWidth="1"/>
    <col min="4836" max="4836" width="10.140625" style="1" customWidth="1"/>
    <col min="4837" max="4837" width="14.28515625" style="1" customWidth="1"/>
    <col min="4838" max="5085" width="8.85546875" style="1"/>
    <col min="5086" max="5086" width="4.7109375" style="1" customWidth="1"/>
    <col min="5087" max="5087" width="31" style="1" customWidth="1"/>
    <col min="5088" max="5089" width="17.7109375" style="1" customWidth="1"/>
    <col min="5090" max="5090" width="17.85546875" style="1" customWidth="1"/>
    <col min="5091" max="5091" width="12.5703125" style="1" customWidth="1"/>
    <col min="5092" max="5092" width="10.140625" style="1" customWidth="1"/>
    <col min="5093" max="5093" width="14.28515625" style="1" customWidth="1"/>
    <col min="5094" max="5341" width="8.85546875" style="1"/>
    <col min="5342" max="5342" width="4.7109375" style="1" customWidth="1"/>
    <col min="5343" max="5343" width="31" style="1" customWidth="1"/>
    <col min="5344" max="5345" width="17.7109375" style="1" customWidth="1"/>
    <col min="5346" max="5346" width="17.85546875" style="1" customWidth="1"/>
    <col min="5347" max="5347" width="12.5703125" style="1" customWidth="1"/>
    <col min="5348" max="5348" width="10.140625" style="1" customWidth="1"/>
    <col min="5349" max="5349" width="14.28515625" style="1" customWidth="1"/>
    <col min="5350" max="5597" width="8.85546875" style="1"/>
    <col min="5598" max="5598" width="4.7109375" style="1" customWidth="1"/>
    <col min="5599" max="5599" width="31" style="1" customWidth="1"/>
    <col min="5600" max="5601" width="17.7109375" style="1" customWidth="1"/>
    <col min="5602" max="5602" width="17.85546875" style="1" customWidth="1"/>
    <col min="5603" max="5603" width="12.5703125" style="1" customWidth="1"/>
    <col min="5604" max="5604" width="10.140625" style="1" customWidth="1"/>
    <col min="5605" max="5605" width="14.28515625" style="1" customWidth="1"/>
    <col min="5606" max="5853" width="8.85546875" style="1"/>
    <col min="5854" max="5854" width="4.7109375" style="1" customWidth="1"/>
    <col min="5855" max="5855" width="31" style="1" customWidth="1"/>
    <col min="5856" max="5857" width="17.7109375" style="1" customWidth="1"/>
    <col min="5858" max="5858" width="17.85546875" style="1" customWidth="1"/>
    <col min="5859" max="5859" width="12.5703125" style="1" customWidth="1"/>
    <col min="5860" max="5860" width="10.140625" style="1" customWidth="1"/>
    <col min="5861" max="5861" width="14.28515625" style="1" customWidth="1"/>
    <col min="5862" max="6109" width="8.85546875" style="1"/>
    <col min="6110" max="6110" width="4.7109375" style="1" customWidth="1"/>
    <col min="6111" max="6111" width="31" style="1" customWidth="1"/>
    <col min="6112" max="6113" width="17.7109375" style="1" customWidth="1"/>
    <col min="6114" max="6114" width="17.85546875" style="1" customWidth="1"/>
    <col min="6115" max="6115" width="12.5703125" style="1" customWidth="1"/>
    <col min="6116" max="6116" width="10.140625" style="1" customWidth="1"/>
    <col min="6117" max="6117" width="14.28515625" style="1" customWidth="1"/>
    <col min="6118" max="6365" width="8.85546875" style="1"/>
    <col min="6366" max="6366" width="4.7109375" style="1" customWidth="1"/>
    <col min="6367" max="6367" width="31" style="1" customWidth="1"/>
    <col min="6368" max="6369" width="17.7109375" style="1" customWidth="1"/>
    <col min="6370" max="6370" width="17.85546875" style="1" customWidth="1"/>
    <col min="6371" max="6371" width="12.5703125" style="1" customWidth="1"/>
    <col min="6372" max="6372" width="10.140625" style="1" customWidth="1"/>
    <col min="6373" max="6373" width="14.28515625" style="1" customWidth="1"/>
    <col min="6374" max="6621" width="8.85546875" style="1"/>
    <col min="6622" max="6622" width="4.7109375" style="1" customWidth="1"/>
    <col min="6623" max="6623" width="31" style="1" customWidth="1"/>
    <col min="6624" max="6625" width="17.7109375" style="1" customWidth="1"/>
    <col min="6626" max="6626" width="17.85546875" style="1" customWidth="1"/>
    <col min="6627" max="6627" width="12.5703125" style="1" customWidth="1"/>
    <col min="6628" max="6628" width="10.140625" style="1" customWidth="1"/>
    <col min="6629" max="6629" width="14.28515625" style="1" customWidth="1"/>
    <col min="6630" max="6877" width="8.85546875" style="1"/>
    <col min="6878" max="6878" width="4.7109375" style="1" customWidth="1"/>
    <col min="6879" max="6879" width="31" style="1" customWidth="1"/>
    <col min="6880" max="6881" width="17.7109375" style="1" customWidth="1"/>
    <col min="6882" max="6882" width="17.85546875" style="1" customWidth="1"/>
    <col min="6883" max="6883" width="12.5703125" style="1" customWidth="1"/>
    <col min="6884" max="6884" width="10.140625" style="1" customWidth="1"/>
    <col min="6885" max="6885" width="14.28515625" style="1" customWidth="1"/>
    <col min="6886" max="7133" width="8.85546875" style="1"/>
    <col min="7134" max="7134" width="4.7109375" style="1" customWidth="1"/>
    <col min="7135" max="7135" width="31" style="1" customWidth="1"/>
    <col min="7136" max="7137" width="17.7109375" style="1" customWidth="1"/>
    <col min="7138" max="7138" width="17.85546875" style="1" customWidth="1"/>
    <col min="7139" max="7139" width="12.5703125" style="1" customWidth="1"/>
    <col min="7140" max="7140" width="10.140625" style="1" customWidth="1"/>
    <col min="7141" max="7141" width="14.28515625" style="1" customWidth="1"/>
    <col min="7142" max="7389" width="8.85546875" style="1"/>
    <col min="7390" max="7390" width="4.7109375" style="1" customWidth="1"/>
    <col min="7391" max="7391" width="31" style="1" customWidth="1"/>
    <col min="7392" max="7393" width="17.7109375" style="1" customWidth="1"/>
    <col min="7394" max="7394" width="17.85546875" style="1" customWidth="1"/>
    <col min="7395" max="7395" width="12.5703125" style="1" customWidth="1"/>
    <col min="7396" max="7396" width="10.140625" style="1" customWidth="1"/>
    <col min="7397" max="7397" width="14.28515625" style="1" customWidth="1"/>
    <col min="7398" max="7645" width="8.85546875" style="1"/>
    <col min="7646" max="7646" width="4.7109375" style="1" customWidth="1"/>
    <col min="7647" max="7647" width="31" style="1" customWidth="1"/>
    <col min="7648" max="7649" width="17.7109375" style="1" customWidth="1"/>
    <col min="7650" max="7650" width="17.85546875" style="1" customWidth="1"/>
    <col min="7651" max="7651" width="12.5703125" style="1" customWidth="1"/>
    <col min="7652" max="7652" width="10.140625" style="1" customWidth="1"/>
    <col min="7653" max="7653" width="14.28515625" style="1" customWidth="1"/>
    <col min="7654" max="7901" width="8.85546875" style="1"/>
    <col min="7902" max="7902" width="4.7109375" style="1" customWidth="1"/>
    <col min="7903" max="7903" width="31" style="1" customWidth="1"/>
    <col min="7904" max="7905" width="17.7109375" style="1" customWidth="1"/>
    <col min="7906" max="7906" width="17.85546875" style="1" customWidth="1"/>
    <col min="7907" max="7907" width="12.5703125" style="1" customWidth="1"/>
    <col min="7908" max="7908" width="10.140625" style="1" customWidth="1"/>
    <col min="7909" max="7909" width="14.28515625" style="1" customWidth="1"/>
    <col min="7910" max="8157" width="8.85546875" style="1"/>
    <col min="8158" max="8158" width="4.7109375" style="1" customWidth="1"/>
    <col min="8159" max="8159" width="31" style="1" customWidth="1"/>
    <col min="8160" max="8161" width="17.7109375" style="1" customWidth="1"/>
    <col min="8162" max="8162" width="17.85546875" style="1" customWidth="1"/>
    <col min="8163" max="8163" width="12.5703125" style="1" customWidth="1"/>
    <col min="8164" max="8164" width="10.140625" style="1" customWidth="1"/>
    <col min="8165" max="8165" width="14.28515625" style="1" customWidth="1"/>
    <col min="8166" max="8413" width="8.85546875" style="1"/>
    <col min="8414" max="8414" width="4.7109375" style="1" customWidth="1"/>
    <col min="8415" max="8415" width="31" style="1" customWidth="1"/>
    <col min="8416" max="8417" width="17.7109375" style="1" customWidth="1"/>
    <col min="8418" max="8418" width="17.85546875" style="1" customWidth="1"/>
    <col min="8419" max="8419" width="12.5703125" style="1" customWidth="1"/>
    <col min="8420" max="8420" width="10.140625" style="1" customWidth="1"/>
    <col min="8421" max="8421" width="14.28515625" style="1" customWidth="1"/>
    <col min="8422" max="8669" width="8.85546875" style="1"/>
    <col min="8670" max="8670" width="4.7109375" style="1" customWidth="1"/>
    <col min="8671" max="8671" width="31" style="1" customWidth="1"/>
    <col min="8672" max="8673" width="17.7109375" style="1" customWidth="1"/>
    <col min="8674" max="8674" width="17.85546875" style="1" customWidth="1"/>
    <col min="8675" max="8675" width="12.5703125" style="1" customWidth="1"/>
    <col min="8676" max="8676" width="10.140625" style="1" customWidth="1"/>
    <col min="8677" max="8677" width="14.28515625" style="1" customWidth="1"/>
    <col min="8678" max="8925" width="8.85546875" style="1"/>
    <col min="8926" max="8926" width="4.7109375" style="1" customWidth="1"/>
    <col min="8927" max="8927" width="31" style="1" customWidth="1"/>
    <col min="8928" max="8929" width="17.7109375" style="1" customWidth="1"/>
    <col min="8930" max="8930" width="17.85546875" style="1" customWidth="1"/>
    <col min="8931" max="8931" width="12.5703125" style="1" customWidth="1"/>
    <col min="8932" max="8932" width="10.140625" style="1" customWidth="1"/>
    <col min="8933" max="8933" width="14.28515625" style="1" customWidth="1"/>
    <col min="8934" max="9181" width="8.85546875" style="1"/>
    <col min="9182" max="9182" width="4.7109375" style="1" customWidth="1"/>
    <col min="9183" max="9183" width="31" style="1" customWidth="1"/>
    <col min="9184" max="9185" width="17.7109375" style="1" customWidth="1"/>
    <col min="9186" max="9186" width="17.85546875" style="1" customWidth="1"/>
    <col min="9187" max="9187" width="12.5703125" style="1" customWidth="1"/>
    <col min="9188" max="9188" width="10.140625" style="1" customWidth="1"/>
    <col min="9189" max="9189" width="14.28515625" style="1" customWidth="1"/>
    <col min="9190" max="9437" width="8.85546875" style="1"/>
    <col min="9438" max="9438" width="4.7109375" style="1" customWidth="1"/>
    <col min="9439" max="9439" width="31" style="1" customWidth="1"/>
    <col min="9440" max="9441" width="17.7109375" style="1" customWidth="1"/>
    <col min="9442" max="9442" width="17.85546875" style="1" customWidth="1"/>
    <col min="9443" max="9443" width="12.5703125" style="1" customWidth="1"/>
    <col min="9444" max="9444" width="10.140625" style="1" customWidth="1"/>
    <col min="9445" max="9445" width="14.28515625" style="1" customWidth="1"/>
    <col min="9446" max="9693" width="8.85546875" style="1"/>
    <col min="9694" max="9694" width="4.7109375" style="1" customWidth="1"/>
    <col min="9695" max="9695" width="31" style="1" customWidth="1"/>
    <col min="9696" max="9697" width="17.7109375" style="1" customWidth="1"/>
    <col min="9698" max="9698" width="17.85546875" style="1" customWidth="1"/>
    <col min="9699" max="9699" width="12.5703125" style="1" customWidth="1"/>
    <col min="9700" max="9700" width="10.140625" style="1" customWidth="1"/>
    <col min="9701" max="9701" width="14.28515625" style="1" customWidth="1"/>
    <col min="9702" max="9949" width="8.85546875" style="1"/>
    <col min="9950" max="9950" width="4.7109375" style="1" customWidth="1"/>
    <col min="9951" max="9951" width="31" style="1" customWidth="1"/>
    <col min="9952" max="9953" width="17.7109375" style="1" customWidth="1"/>
    <col min="9954" max="9954" width="17.85546875" style="1" customWidth="1"/>
    <col min="9955" max="9955" width="12.5703125" style="1" customWidth="1"/>
    <col min="9956" max="9956" width="10.140625" style="1" customWidth="1"/>
    <col min="9957" max="9957" width="14.28515625" style="1" customWidth="1"/>
    <col min="9958" max="10205" width="8.85546875" style="1"/>
    <col min="10206" max="10206" width="4.7109375" style="1" customWidth="1"/>
    <col min="10207" max="10207" width="31" style="1" customWidth="1"/>
    <col min="10208" max="10209" width="17.7109375" style="1" customWidth="1"/>
    <col min="10210" max="10210" width="17.85546875" style="1" customWidth="1"/>
    <col min="10211" max="10211" width="12.5703125" style="1" customWidth="1"/>
    <col min="10212" max="10212" width="10.140625" style="1" customWidth="1"/>
    <col min="10213" max="10213" width="14.28515625" style="1" customWidth="1"/>
    <col min="10214" max="10461" width="8.85546875" style="1"/>
    <col min="10462" max="10462" width="4.7109375" style="1" customWidth="1"/>
    <col min="10463" max="10463" width="31" style="1" customWidth="1"/>
    <col min="10464" max="10465" width="17.7109375" style="1" customWidth="1"/>
    <col min="10466" max="10466" width="17.85546875" style="1" customWidth="1"/>
    <col min="10467" max="10467" width="12.5703125" style="1" customWidth="1"/>
    <col min="10468" max="10468" width="10.140625" style="1" customWidth="1"/>
    <col min="10469" max="10469" width="14.28515625" style="1" customWidth="1"/>
    <col min="10470" max="10717" width="8.85546875" style="1"/>
    <col min="10718" max="10718" width="4.7109375" style="1" customWidth="1"/>
    <col min="10719" max="10719" width="31" style="1" customWidth="1"/>
    <col min="10720" max="10721" width="17.7109375" style="1" customWidth="1"/>
    <col min="10722" max="10722" width="17.85546875" style="1" customWidth="1"/>
    <col min="10723" max="10723" width="12.5703125" style="1" customWidth="1"/>
    <col min="10724" max="10724" width="10.140625" style="1" customWidth="1"/>
    <col min="10725" max="10725" width="14.28515625" style="1" customWidth="1"/>
    <col min="10726" max="10973" width="8.85546875" style="1"/>
    <col min="10974" max="10974" width="4.7109375" style="1" customWidth="1"/>
    <col min="10975" max="10975" width="31" style="1" customWidth="1"/>
    <col min="10976" max="10977" width="17.7109375" style="1" customWidth="1"/>
    <col min="10978" max="10978" width="17.85546875" style="1" customWidth="1"/>
    <col min="10979" max="10979" width="12.5703125" style="1" customWidth="1"/>
    <col min="10980" max="10980" width="10.140625" style="1" customWidth="1"/>
    <col min="10981" max="10981" width="14.28515625" style="1" customWidth="1"/>
    <col min="10982" max="11229" width="8.85546875" style="1"/>
    <col min="11230" max="11230" width="4.7109375" style="1" customWidth="1"/>
    <col min="11231" max="11231" width="31" style="1" customWidth="1"/>
    <col min="11232" max="11233" width="17.7109375" style="1" customWidth="1"/>
    <col min="11234" max="11234" width="17.85546875" style="1" customWidth="1"/>
    <col min="11235" max="11235" width="12.5703125" style="1" customWidth="1"/>
    <col min="11236" max="11236" width="10.140625" style="1" customWidth="1"/>
    <col min="11237" max="11237" width="14.28515625" style="1" customWidth="1"/>
    <col min="11238" max="11485" width="8.85546875" style="1"/>
    <col min="11486" max="11486" width="4.7109375" style="1" customWidth="1"/>
    <col min="11487" max="11487" width="31" style="1" customWidth="1"/>
    <col min="11488" max="11489" width="17.7109375" style="1" customWidth="1"/>
    <col min="11490" max="11490" width="17.85546875" style="1" customWidth="1"/>
    <col min="11491" max="11491" width="12.5703125" style="1" customWidth="1"/>
    <col min="11492" max="11492" width="10.140625" style="1" customWidth="1"/>
    <col min="11493" max="11493" width="14.28515625" style="1" customWidth="1"/>
    <col min="11494" max="11741" width="8.85546875" style="1"/>
    <col min="11742" max="11742" width="4.7109375" style="1" customWidth="1"/>
    <col min="11743" max="11743" width="31" style="1" customWidth="1"/>
    <col min="11744" max="11745" width="17.7109375" style="1" customWidth="1"/>
    <col min="11746" max="11746" width="17.85546875" style="1" customWidth="1"/>
    <col min="11747" max="11747" width="12.5703125" style="1" customWidth="1"/>
    <col min="11748" max="11748" width="10.140625" style="1" customWidth="1"/>
    <col min="11749" max="11749" width="14.28515625" style="1" customWidth="1"/>
    <col min="11750" max="11997" width="8.85546875" style="1"/>
    <col min="11998" max="11998" width="4.7109375" style="1" customWidth="1"/>
    <col min="11999" max="11999" width="31" style="1" customWidth="1"/>
    <col min="12000" max="12001" width="17.7109375" style="1" customWidth="1"/>
    <col min="12002" max="12002" width="17.85546875" style="1" customWidth="1"/>
    <col min="12003" max="12003" width="12.5703125" style="1" customWidth="1"/>
    <col min="12004" max="12004" width="10.140625" style="1" customWidth="1"/>
    <col min="12005" max="12005" width="14.28515625" style="1" customWidth="1"/>
    <col min="12006" max="12253" width="8.85546875" style="1"/>
    <col min="12254" max="12254" width="4.7109375" style="1" customWidth="1"/>
    <col min="12255" max="12255" width="31" style="1" customWidth="1"/>
    <col min="12256" max="12257" width="17.7109375" style="1" customWidth="1"/>
    <col min="12258" max="12258" width="17.85546875" style="1" customWidth="1"/>
    <col min="12259" max="12259" width="12.5703125" style="1" customWidth="1"/>
    <col min="12260" max="12260" width="10.140625" style="1" customWidth="1"/>
    <col min="12261" max="12261" width="14.28515625" style="1" customWidth="1"/>
    <col min="12262" max="12509" width="8.85546875" style="1"/>
    <col min="12510" max="12510" width="4.7109375" style="1" customWidth="1"/>
    <col min="12511" max="12511" width="31" style="1" customWidth="1"/>
    <col min="12512" max="12513" width="17.7109375" style="1" customWidth="1"/>
    <col min="12514" max="12514" width="17.85546875" style="1" customWidth="1"/>
    <col min="12515" max="12515" width="12.5703125" style="1" customWidth="1"/>
    <col min="12516" max="12516" width="10.140625" style="1" customWidth="1"/>
    <col min="12517" max="12517" width="14.28515625" style="1" customWidth="1"/>
    <col min="12518" max="12765" width="8.85546875" style="1"/>
    <col min="12766" max="12766" width="4.7109375" style="1" customWidth="1"/>
    <col min="12767" max="12767" width="31" style="1" customWidth="1"/>
    <col min="12768" max="12769" width="17.7109375" style="1" customWidth="1"/>
    <col min="12770" max="12770" width="17.85546875" style="1" customWidth="1"/>
    <col min="12771" max="12771" width="12.5703125" style="1" customWidth="1"/>
    <col min="12772" max="12772" width="10.140625" style="1" customWidth="1"/>
    <col min="12773" max="12773" width="14.28515625" style="1" customWidth="1"/>
    <col min="12774" max="13021" width="8.85546875" style="1"/>
    <col min="13022" max="13022" width="4.7109375" style="1" customWidth="1"/>
    <col min="13023" max="13023" width="31" style="1" customWidth="1"/>
    <col min="13024" max="13025" width="17.7109375" style="1" customWidth="1"/>
    <col min="13026" max="13026" width="17.85546875" style="1" customWidth="1"/>
    <col min="13027" max="13027" width="12.5703125" style="1" customWidth="1"/>
    <col min="13028" max="13028" width="10.140625" style="1" customWidth="1"/>
    <col min="13029" max="13029" width="14.28515625" style="1" customWidth="1"/>
    <col min="13030" max="13277" width="8.85546875" style="1"/>
    <col min="13278" max="13278" width="4.7109375" style="1" customWidth="1"/>
    <col min="13279" max="13279" width="31" style="1" customWidth="1"/>
    <col min="13280" max="13281" width="17.7109375" style="1" customWidth="1"/>
    <col min="13282" max="13282" width="17.85546875" style="1" customWidth="1"/>
    <col min="13283" max="13283" width="12.5703125" style="1" customWidth="1"/>
    <col min="13284" max="13284" width="10.140625" style="1" customWidth="1"/>
    <col min="13285" max="13285" width="14.28515625" style="1" customWidth="1"/>
    <col min="13286" max="13533" width="8.85546875" style="1"/>
    <col min="13534" max="13534" width="4.7109375" style="1" customWidth="1"/>
    <col min="13535" max="13535" width="31" style="1" customWidth="1"/>
    <col min="13536" max="13537" width="17.7109375" style="1" customWidth="1"/>
    <col min="13538" max="13538" width="17.85546875" style="1" customWidth="1"/>
    <col min="13539" max="13539" width="12.5703125" style="1" customWidth="1"/>
    <col min="13540" max="13540" width="10.140625" style="1" customWidth="1"/>
    <col min="13541" max="13541" width="14.28515625" style="1" customWidth="1"/>
    <col min="13542" max="13789" width="8.85546875" style="1"/>
    <col min="13790" max="13790" width="4.7109375" style="1" customWidth="1"/>
    <col min="13791" max="13791" width="31" style="1" customWidth="1"/>
    <col min="13792" max="13793" width="17.7109375" style="1" customWidth="1"/>
    <col min="13794" max="13794" width="17.85546875" style="1" customWidth="1"/>
    <col min="13795" max="13795" width="12.5703125" style="1" customWidth="1"/>
    <col min="13796" max="13796" width="10.140625" style="1" customWidth="1"/>
    <col min="13797" max="13797" width="14.28515625" style="1" customWidth="1"/>
    <col min="13798" max="14045" width="8.85546875" style="1"/>
    <col min="14046" max="14046" width="4.7109375" style="1" customWidth="1"/>
    <col min="14047" max="14047" width="31" style="1" customWidth="1"/>
    <col min="14048" max="14049" width="17.7109375" style="1" customWidth="1"/>
    <col min="14050" max="14050" width="17.85546875" style="1" customWidth="1"/>
    <col min="14051" max="14051" width="12.5703125" style="1" customWidth="1"/>
    <col min="14052" max="14052" width="10.140625" style="1" customWidth="1"/>
    <col min="14053" max="14053" width="14.28515625" style="1" customWidth="1"/>
    <col min="14054" max="14301" width="8.85546875" style="1"/>
    <col min="14302" max="14302" width="4.7109375" style="1" customWidth="1"/>
    <col min="14303" max="14303" width="31" style="1" customWidth="1"/>
    <col min="14304" max="14305" width="17.7109375" style="1" customWidth="1"/>
    <col min="14306" max="14306" width="17.85546875" style="1" customWidth="1"/>
    <col min="14307" max="14307" width="12.5703125" style="1" customWidth="1"/>
    <col min="14308" max="14308" width="10.140625" style="1" customWidth="1"/>
    <col min="14309" max="14309" width="14.28515625" style="1" customWidth="1"/>
    <col min="14310" max="14557" width="8.85546875" style="1"/>
    <col min="14558" max="14558" width="4.7109375" style="1" customWidth="1"/>
    <col min="14559" max="14559" width="31" style="1" customWidth="1"/>
    <col min="14560" max="14561" width="17.7109375" style="1" customWidth="1"/>
    <col min="14562" max="14562" width="17.85546875" style="1" customWidth="1"/>
    <col min="14563" max="14563" width="12.5703125" style="1" customWidth="1"/>
    <col min="14564" max="14564" width="10.140625" style="1" customWidth="1"/>
    <col min="14565" max="14565" width="14.28515625" style="1" customWidth="1"/>
    <col min="14566" max="14813" width="8.85546875" style="1"/>
    <col min="14814" max="14814" width="4.7109375" style="1" customWidth="1"/>
    <col min="14815" max="14815" width="31" style="1" customWidth="1"/>
    <col min="14816" max="14817" width="17.7109375" style="1" customWidth="1"/>
    <col min="14818" max="14818" width="17.85546875" style="1" customWidth="1"/>
    <col min="14819" max="14819" width="12.5703125" style="1" customWidth="1"/>
    <col min="14820" max="14820" width="10.140625" style="1" customWidth="1"/>
    <col min="14821" max="14821" width="14.28515625" style="1" customWidth="1"/>
    <col min="14822" max="15069" width="8.85546875" style="1"/>
    <col min="15070" max="15070" width="4.7109375" style="1" customWidth="1"/>
    <col min="15071" max="15071" width="31" style="1" customWidth="1"/>
    <col min="15072" max="15073" width="17.7109375" style="1" customWidth="1"/>
    <col min="15074" max="15074" width="17.85546875" style="1" customWidth="1"/>
    <col min="15075" max="15075" width="12.5703125" style="1" customWidth="1"/>
    <col min="15076" max="15076" width="10.140625" style="1" customWidth="1"/>
    <col min="15077" max="15077" width="14.28515625" style="1" customWidth="1"/>
    <col min="15078" max="15325" width="8.85546875" style="1"/>
    <col min="15326" max="15326" width="4.7109375" style="1" customWidth="1"/>
    <col min="15327" max="15327" width="31" style="1" customWidth="1"/>
    <col min="15328" max="15329" width="17.7109375" style="1" customWidth="1"/>
    <col min="15330" max="15330" width="17.85546875" style="1" customWidth="1"/>
    <col min="15331" max="15331" width="12.5703125" style="1" customWidth="1"/>
    <col min="15332" max="15332" width="10.140625" style="1" customWidth="1"/>
    <col min="15333" max="15333" width="14.28515625" style="1" customWidth="1"/>
    <col min="15334" max="15581" width="8.85546875" style="1"/>
    <col min="15582" max="15582" width="4.7109375" style="1" customWidth="1"/>
    <col min="15583" max="15583" width="31" style="1" customWidth="1"/>
    <col min="15584" max="15585" width="17.7109375" style="1" customWidth="1"/>
    <col min="15586" max="15586" width="17.85546875" style="1" customWidth="1"/>
    <col min="15587" max="15587" width="12.5703125" style="1" customWidth="1"/>
    <col min="15588" max="15588" width="10.140625" style="1" customWidth="1"/>
    <col min="15589" max="15589" width="14.28515625" style="1" customWidth="1"/>
    <col min="15590" max="15837" width="8.85546875" style="1"/>
    <col min="15838" max="15838" width="4.7109375" style="1" customWidth="1"/>
    <col min="15839" max="15839" width="31" style="1" customWidth="1"/>
    <col min="15840" max="15841" width="17.7109375" style="1" customWidth="1"/>
    <col min="15842" max="15842" width="17.85546875" style="1" customWidth="1"/>
    <col min="15843" max="15843" width="12.5703125" style="1" customWidth="1"/>
    <col min="15844" max="15844" width="10.140625" style="1" customWidth="1"/>
    <col min="15845" max="15845" width="14.28515625" style="1" customWidth="1"/>
    <col min="15846" max="16093" width="8.85546875" style="1"/>
    <col min="16094" max="16094" width="4.7109375" style="1" customWidth="1"/>
    <col min="16095" max="16095" width="31" style="1" customWidth="1"/>
    <col min="16096" max="16097" width="17.7109375" style="1" customWidth="1"/>
    <col min="16098" max="16098" width="17.85546875" style="1" customWidth="1"/>
    <col min="16099" max="16099" width="12.5703125" style="1" customWidth="1"/>
    <col min="16100" max="16100" width="10.140625" style="1" customWidth="1"/>
    <col min="16101" max="16101" width="14.28515625" style="1" customWidth="1"/>
    <col min="16102" max="16384" width="8.85546875" style="1"/>
  </cols>
  <sheetData>
    <row r="1" spans="1:13" x14ac:dyDescent="0.25">
      <c r="G1" s="141" t="s">
        <v>131</v>
      </c>
      <c r="H1" s="141"/>
    </row>
    <row r="2" spans="1:13" s="124" customFormat="1" ht="28.35" customHeight="1" x14ac:dyDescent="0.25">
      <c r="A2" s="142" t="s">
        <v>1</v>
      </c>
      <c r="B2" s="142"/>
      <c r="C2" s="14"/>
      <c r="D2" s="14"/>
      <c r="F2" s="143" t="s">
        <v>130</v>
      </c>
      <c r="G2" s="144"/>
      <c r="H2" s="144"/>
      <c r="I2" s="123"/>
      <c r="J2" s="14"/>
    </row>
    <row r="3" spans="1:13" s="124" customFormat="1" ht="21.95" customHeight="1" x14ac:dyDescent="0.25">
      <c r="A3" s="145" t="s">
        <v>129</v>
      </c>
      <c r="B3" s="145"/>
      <c r="C3" s="14"/>
      <c r="D3" s="14"/>
      <c r="F3" s="146" t="s">
        <v>128</v>
      </c>
      <c r="G3" s="146"/>
      <c r="H3" s="146"/>
      <c r="I3" s="121"/>
      <c r="J3" s="14"/>
    </row>
    <row r="4" spans="1:13" s="124" customFormat="1" ht="33" customHeight="1" x14ac:dyDescent="0.25">
      <c r="A4" s="145"/>
      <c r="B4" s="145"/>
      <c r="C4" s="14"/>
      <c r="D4" s="14"/>
      <c r="F4" s="147" t="s">
        <v>127</v>
      </c>
      <c r="G4" s="147"/>
      <c r="H4" s="147"/>
      <c r="I4" s="119"/>
      <c r="J4" s="14"/>
    </row>
    <row r="5" spans="1:13" s="124" customFormat="1" ht="15.75" customHeight="1" x14ac:dyDescent="0.25">
      <c r="A5" s="13"/>
      <c r="B5" s="13"/>
      <c r="C5" s="14"/>
      <c r="D5" s="14"/>
      <c r="F5" s="117"/>
      <c r="G5" s="117"/>
      <c r="H5" s="117"/>
      <c r="I5" s="117"/>
      <c r="J5" s="14"/>
    </row>
    <row r="6" spans="1:13" s="110" customFormat="1" ht="57" customHeight="1" x14ac:dyDescent="0.25">
      <c r="A6" s="148"/>
      <c r="B6" s="148"/>
      <c r="C6" s="116"/>
      <c r="D6" s="116"/>
      <c r="F6" s="149" t="s">
        <v>126</v>
      </c>
      <c r="G6" s="149"/>
      <c r="H6" s="149"/>
      <c r="I6" s="115"/>
      <c r="J6" s="14"/>
    </row>
    <row r="7" spans="1:13" s="110" customFormat="1" ht="32.25" customHeight="1" x14ac:dyDescent="0.25">
      <c r="A7" s="113"/>
      <c r="B7" s="113"/>
      <c r="C7" s="116"/>
      <c r="D7" s="116"/>
      <c r="F7" s="149"/>
      <c r="G7" s="149"/>
      <c r="H7" s="149"/>
      <c r="I7" s="114"/>
      <c r="J7" s="14"/>
    </row>
    <row r="8" spans="1:13" s="110" customFormat="1" ht="15.75" customHeight="1" x14ac:dyDescent="0.25">
      <c r="A8" s="113"/>
      <c r="B8" s="113"/>
      <c r="C8" s="116"/>
      <c r="D8" s="116"/>
      <c r="F8" s="114"/>
      <c r="G8" s="114"/>
      <c r="H8" s="114"/>
      <c r="I8" s="114"/>
      <c r="J8" s="102"/>
    </row>
    <row r="9" spans="1:13" s="124" customFormat="1" ht="15.75" x14ac:dyDescent="0.25">
      <c r="A9" s="140" t="s">
        <v>125</v>
      </c>
      <c r="B9" s="140"/>
      <c r="C9" s="140"/>
      <c r="D9" s="140"/>
      <c r="E9" s="140"/>
      <c r="F9" s="140"/>
      <c r="G9" s="140"/>
      <c r="H9" s="140"/>
      <c r="I9" s="108"/>
      <c r="J9" s="102"/>
    </row>
    <row r="10" spans="1:13" s="124" customFormat="1" ht="48.4" customHeight="1" x14ac:dyDescent="0.25">
      <c r="A10" s="150" t="s">
        <v>124</v>
      </c>
      <c r="B10" s="150"/>
      <c r="C10" s="150"/>
      <c r="D10" s="150"/>
      <c r="E10" s="150"/>
      <c r="F10" s="150"/>
      <c r="G10" s="150"/>
      <c r="H10" s="150"/>
      <c r="I10" s="109"/>
      <c r="J10" s="102"/>
    </row>
    <row r="11" spans="1:13" s="124" customFormat="1" ht="15.75" x14ac:dyDescent="0.25">
      <c r="A11" s="140" t="s">
        <v>123</v>
      </c>
      <c r="B11" s="140"/>
      <c r="C11" s="140"/>
      <c r="D11" s="140"/>
      <c r="E11" s="140"/>
      <c r="F11" s="140"/>
      <c r="G11" s="140"/>
      <c r="H11" s="140"/>
      <c r="I11" s="108"/>
      <c r="J11" s="102"/>
    </row>
    <row r="12" spans="1:13" s="124" customFormat="1" ht="8.65" customHeight="1" thickBot="1" x14ac:dyDescent="0.3">
      <c r="A12" s="107"/>
      <c r="B12" s="107"/>
      <c r="C12" s="106"/>
      <c r="D12" s="106"/>
      <c r="E12" s="108"/>
      <c r="F12" s="108"/>
      <c r="G12" s="108"/>
      <c r="H12" s="108"/>
      <c r="I12" s="108"/>
      <c r="J12" s="102"/>
    </row>
    <row r="13" spans="1:13" ht="16.5" customHeight="1" x14ac:dyDescent="0.25">
      <c r="A13" s="162" t="s">
        <v>122</v>
      </c>
      <c r="B13" s="164" t="s">
        <v>121</v>
      </c>
      <c r="C13" s="164" t="s">
        <v>120</v>
      </c>
      <c r="D13" s="164" t="s">
        <v>119</v>
      </c>
      <c r="E13" s="157" t="s">
        <v>118</v>
      </c>
      <c r="F13" s="157"/>
      <c r="G13" s="157"/>
      <c r="H13" s="194" t="s">
        <v>117</v>
      </c>
      <c r="I13" s="103"/>
      <c r="J13" s="192" t="s">
        <v>116</v>
      </c>
      <c r="K13" s="151"/>
      <c r="M13" s="151"/>
    </row>
    <row r="14" spans="1:13" ht="39.75" customHeight="1" thickBot="1" x14ac:dyDescent="0.3">
      <c r="A14" s="163"/>
      <c r="B14" s="165"/>
      <c r="C14" s="165"/>
      <c r="D14" s="165"/>
      <c r="E14" s="104" t="s">
        <v>115</v>
      </c>
      <c r="F14" s="104" t="s">
        <v>114</v>
      </c>
      <c r="G14" s="104" t="s">
        <v>113</v>
      </c>
      <c r="H14" s="195"/>
      <c r="I14" s="103" t="s">
        <v>112</v>
      </c>
      <c r="J14" s="193"/>
      <c r="K14" s="151"/>
      <c r="M14" s="151"/>
    </row>
    <row r="15" spans="1:13" ht="17.25" thickBot="1" x14ac:dyDescent="0.3">
      <c r="A15" s="101">
        <v>1</v>
      </c>
      <c r="B15" s="100">
        <v>2</v>
      </c>
      <c r="C15" s="100">
        <v>3</v>
      </c>
      <c r="D15" s="100">
        <v>4</v>
      </c>
      <c r="E15" s="100">
        <v>5</v>
      </c>
      <c r="F15" s="100">
        <v>6</v>
      </c>
      <c r="G15" s="100">
        <v>7</v>
      </c>
      <c r="H15" s="99">
        <v>8</v>
      </c>
      <c r="I15" s="98"/>
      <c r="J15" s="49"/>
    </row>
    <row r="16" spans="1:13" ht="15.75" x14ac:dyDescent="0.25">
      <c r="A16" s="152" t="s">
        <v>111</v>
      </c>
      <c r="B16" s="153"/>
      <c r="C16" s="153"/>
      <c r="D16" s="153"/>
      <c r="E16" s="153"/>
      <c r="F16" s="153"/>
      <c r="G16" s="153"/>
      <c r="H16" s="153"/>
      <c r="I16" s="70"/>
      <c r="J16" s="49"/>
    </row>
    <row r="17" spans="1:13" ht="55.5" customHeight="1" x14ac:dyDescent="0.25">
      <c r="A17" s="82" t="s">
        <v>110</v>
      </c>
      <c r="B17" s="94" t="s">
        <v>109</v>
      </c>
      <c r="C17" s="86" t="s">
        <v>85</v>
      </c>
      <c r="D17" s="96">
        <v>107.5</v>
      </c>
      <c r="E17" s="84" t="s">
        <v>108</v>
      </c>
      <c r="F17" s="83">
        <v>319</v>
      </c>
      <c r="G17" s="95">
        <v>5.5</v>
      </c>
      <c r="H17" s="51">
        <v>36.6</v>
      </c>
      <c r="I17" s="51">
        <v>0</v>
      </c>
      <c r="J17" s="43">
        <v>36.6</v>
      </c>
      <c r="K17" s="42"/>
      <c r="M17" s="42"/>
    </row>
    <row r="18" spans="1:13" ht="53.25" customHeight="1" x14ac:dyDescent="0.25">
      <c r="A18" s="82" t="s">
        <v>107</v>
      </c>
      <c r="B18" s="94" t="s">
        <v>106</v>
      </c>
      <c r="C18" s="86" t="s">
        <v>85</v>
      </c>
      <c r="D18" s="85">
        <v>109.9</v>
      </c>
      <c r="E18" s="84" t="s">
        <v>105</v>
      </c>
      <c r="F18" s="83">
        <v>405</v>
      </c>
      <c r="G18" s="83" t="s">
        <v>104</v>
      </c>
      <c r="H18" s="51">
        <v>80</v>
      </c>
      <c r="I18" s="51">
        <v>0</v>
      </c>
      <c r="J18" s="43">
        <v>80</v>
      </c>
      <c r="K18" s="42"/>
      <c r="M18" s="93"/>
    </row>
    <row r="19" spans="1:13" ht="15.75" customHeight="1" x14ac:dyDescent="0.25">
      <c r="A19" s="154" t="s">
        <v>103</v>
      </c>
      <c r="B19" s="155"/>
      <c r="C19" s="155"/>
      <c r="D19" s="155"/>
      <c r="E19" s="155"/>
      <c r="F19" s="155"/>
      <c r="G19" s="156"/>
      <c r="H19" s="51">
        <v>80</v>
      </c>
      <c r="I19" s="51"/>
      <c r="J19" s="43"/>
      <c r="K19" s="42"/>
      <c r="M19" s="102"/>
    </row>
    <row r="20" spans="1:13" ht="44.25" customHeight="1" x14ac:dyDescent="0.25">
      <c r="A20" s="82" t="s">
        <v>102</v>
      </c>
      <c r="B20" s="92" t="s">
        <v>101</v>
      </c>
      <c r="C20" s="86" t="s">
        <v>85</v>
      </c>
      <c r="D20" s="85">
        <v>364</v>
      </c>
      <c r="E20" s="84" t="s">
        <v>100</v>
      </c>
      <c r="F20" s="83">
        <v>600</v>
      </c>
      <c r="G20" s="83">
        <v>6</v>
      </c>
      <c r="H20" s="51">
        <v>116.7</v>
      </c>
      <c r="I20" s="51">
        <v>-44</v>
      </c>
      <c r="J20" s="43">
        <v>72.7</v>
      </c>
      <c r="K20" s="42"/>
      <c r="M20" s="42"/>
    </row>
    <row r="21" spans="1:13" ht="133.5" customHeight="1" x14ac:dyDescent="0.25">
      <c r="A21" s="82" t="s">
        <v>99</v>
      </c>
      <c r="B21" s="92" t="s">
        <v>98</v>
      </c>
      <c r="C21" s="86" t="s">
        <v>85</v>
      </c>
      <c r="D21" s="85">
        <v>211</v>
      </c>
      <c r="E21" s="84" t="s">
        <v>97</v>
      </c>
      <c r="F21" s="91" t="s">
        <v>96</v>
      </c>
      <c r="G21" s="83" t="s">
        <v>95</v>
      </c>
      <c r="H21" s="51">
        <v>200</v>
      </c>
      <c r="I21" s="51">
        <v>0</v>
      </c>
      <c r="J21" s="43">
        <v>200</v>
      </c>
      <c r="K21" s="42"/>
      <c r="M21" s="42"/>
    </row>
    <row r="22" spans="1:13" ht="53.25" customHeight="1" x14ac:dyDescent="0.25">
      <c r="A22" s="90" t="s">
        <v>94</v>
      </c>
      <c r="B22" s="89" t="s">
        <v>93</v>
      </c>
      <c r="C22" s="88" t="s">
        <v>92</v>
      </c>
      <c r="D22" s="83">
        <v>528.9</v>
      </c>
      <c r="E22" s="84" t="s">
        <v>91</v>
      </c>
      <c r="F22" s="83">
        <v>150</v>
      </c>
      <c r="G22" s="83">
        <v>5.5</v>
      </c>
      <c r="H22" s="87">
        <v>79.400000000000006</v>
      </c>
      <c r="I22" s="51">
        <v>44</v>
      </c>
      <c r="J22" s="43">
        <v>123.4</v>
      </c>
      <c r="K22" s="42"/>
      <c r="M22" s="42"/>
    </row>
    <row r="23" spans="1:13" ht="44.25" customHeight="1" x14ac:dyDescent="0.25">
      <c r="A23" s="82" t="s">
        <v>90</v>
      </c>
      <c r="B23" s="47" t="s">
        <v>89</v>
      </c>
      <c r="C23" s="86" t="s">
        <v>85</v>
      </c>
      <c r="D23" s="85">
        <v>110</v>
      </c>
      <c r="E23" s="84" t="s">
        <v>88</v>
      </c>
      <c r="F23" s="83">
        <v>197</v>
      </c>
      <c r="G23" s="83">
        <v>5</v>
      </c>
      <c r="H23" s="51">
        <v>100</v>
      </c>
      <c r="I23" s="51">
        <v>0</v>
      </c>
      <c r="J23" s="43">
        <v>100</v>
      </c>
      <c r="K23" s="42"/>
      <c r="M23" s="42"/>
    </row>
    <row r="24" spans="1:13" ht="53.25" customHeight="1" x14ac:dyDescent="0.25">
      <c r="A24" s="82" t="s">
        <v>87</v>
      </c>
      <c r="B24" s="81" t="s">
        <v>86</v>
      </c>
      <c r="C24" s="80" t="s">
        <v>85</v>
      </c>
      <c r="D24" s="79">
        <v>416</v>
      </c>
      <c r="E24" s="78" t="s">
        <v>84</v>
      </c>
      <c r="F24" s="77" t="s">
        <v>83</v>
      </c>
      <c r="G24" s="76" t="s">
        <v>82</v>
      </c>
      <c r="H24" s="75">
        <v>125</v>
      </c>
      <c r="I24" s="51">
        <v>0</v>
      </c>
      <c r="J24" s="43">
        <v>125</v>
      </c>
      <c r="K24" s="42"/>
      <c r="M24" s="42"/>
    </row>
    <row r="25" spans="1:13" s="67" customFormat="1" ht="16.5" customHeight="1" x14ac:dyDescent="0.25">
      <c r="A25" s="159" t="s">
        <v>81</v>
      </c>
      <c r="B25" s="160"/>
      <c r="C25" s="160"/>
      <c r="D25" s="160"/>
      <c r="E25" s="160"/>
      <c r="F25" s="160"/>
      <c r="G25" s="161"/>
      <c r="H25" s="71">
        <f>SUM(H17:H18,H20:H24)</f>
        <v>737.7</v>
      </c>
      <c r="I25" s="70"/>
      <c r="J25" s="74">
        <f>SUM(J17:J24)</f>
        <v>737.7</v>
      </c>
      <c r="K25" s="73"/>
      <c r="M25" s="72"/>
    </row>
    <row r="26" spans="1:13" s="67" customFormat="1" ht="29.25" customHeight="1" x14ac:dyDescent="0.25">
      <c r="A26" s="159" t="s">
        <v>6</v>
      </c>
      <c r="B26" s="160"/>
      <c r="C26" s="160"/>
      <c r="D26" s="160"/>
      <c r="E26" s="160"/>
      <c r="F26" s="160"/>
      <c r="G26" s="161"/>
      <c r="H26" s="71">
        <f>H22</f>
        <v>79.400000000000006</v>
      </c>
      <c r="I26" s="70"/>
      <c r="J26" s="69">
        <f>J22</f>
        <v>123.4</v>
      </c>
      <c r="M26" s="97"/>
    </row>
    <row r="27" spans="1:13" s="62" customFormat="1" ht="20.25" customHeight="1" thickBot="1" x14ac:dyDescent="0.3">
      <c r="A27" s="188" t="s">
        <v>16</v>
      </c>
      <c r="B27" s="189"/>
      <c r="C27" s="189"/>
      <c r="D27" s="189"/>
      <c r="E27" s="189"/>
      <c r="F27" s="189"/>
      <c r="G27" s="196"/>
      <c r="H27" s="66">
        <f>H19</f>
        <v>80</v>
      </c>
      <c r="I27" s="65"/>
      <c r="J27" s="64">
        <f>H27</f>
        <v>80</v>
      </c>
      <c r="M27" s="63"/>
    </row>
    <row r="28" spans="1:13" s="58" customFormat="1" ht="18.75" customHeight="1" thickBot="1" x14ac:dyDescent="0.35">
      <c r="A28" s="197" t="s">
        <v>80</v>
      </c>
      <c r="B28" s="198"/>
      <c r="C28" s="198"/>
      <c r="D28" s="198"/>
      <c r="E28" s="198"/>
      <c r="F28" s="198"/>
      <c r="G28" s="198"/>
      <c r="H28" s="198"/>
      <c r="I28" s="61"/>
      <c r="J28" s="60"/>
      <c r="M28" s="59"/>
    </row>
    <row r="29" spans="1:13" ht="17.25" customHeight="1" x14ac:dyDescent="0.25">
      <c r="A29" s="57"/>
      <c r="B29" s="199" t="s">
        <v>79</v>
      </c>
      <c r="C29" s="199"/>
      <c r="D29" s="199"/>
      <c r="E29" s="199"/>
      <c r="F29" s="199"/>
      <c r="G29" s="199"/>
      <c r="H29" s="56"/>
      <c r="I29" s="32"/>
      <c r="J29" s="55"/>
      <c r="M29" s="102"/>
    </row>
    <row r="30" spans="1:13" ht="40.5" customHeight="1" x14ac:dyDescent="0.25">
      <c r="A30" s="48" t="s">
        <v>78</v>
      </c>
      <c r="B30" s="47" t="s">
        <v>77</v>
      </c>
      <c r="C30" s="171" t="s">
        <v>18</v>
      </c>
      <c r="D30" s="171"/>
      <c r="E30" s="46" t="s">
        <v>73</v>
      </c>
      <c r="F30" s="171" t="s">
        <v>76</v>
      </c>
      <c r="G30" s="171"/>
      <c r="H30" s="45">
        <v>48</v>
      </c>
      <c r="I30" s="44">
        <v>2</v>
      </c>
      <c r="J30" s="43">
        <v>50</v>
      </c>
      <c r="K30" s="42"/>
      <c r="M30" s="42"/>
    </row>
    <row r="31" spans="1:13" ht="53.25" customHeight="1" x14ac:dyDescent="0.25">
      <c r="A31" s="48" t="s">
        <v>75</v>
      </c>
      <c r="B31" s="47" t="s">
        <v>74</v>
      </c>
      <c r="C31" s="171" t="s">
        <v>18</v>
      </c>
      <c r="D31" s="171"/>
      <c r="E31" s="46" t="s">
        <v>73</v>
      </c>
      <c r="F31" s="171" t="s">
        <v>72</v>
      </c>
      <c r="G31" s="171"/>
      <c r="H31" s="45">
        <v>8.7799999999999994</v>
      </c>
      <c r="I31" s="44">
        <v>-2</v>
      </c>
      <c r="J31" s="49">
        <v>6.78</v>
      </c>
      <c r="K31" s="102"/>
      <c r="M31" s="102"/>
    </row>
    <row r="32" spans="1:13" ht="21.75" customHeight="1" x14ac:dyDescent="0.25">
      <c r="A32" s="48"/>
      <c r="B32" s="172" t="s">
        <v>71</v>
      </c>
      <c r="C32" s="172"/>
      <c r="D32" s="172"/>
      <c r="E32" s="172"/>
      <c r="F32" s="172"/>
      <c r="G32" s="172"/>
      <c r="H32" s="54"/>
      <c r="I32" s="37"/>
      <c r="J32" s="49"/>
      <c r="K32" s="102"/>
      <c r="M32" s="102"/>
    </row>
    <row r="33" spans="1:13" ht="48" customHeight="1" x14ac:dyDescent="0.25">
      <c r="A33" s="48" t="s">
        <v>70</v>
      </c>
      <c r="B33" s="47" t="s">
        <v>69</v>
      </c>
      <c r="C33" s="173" t="s">
        <v>18</v>
      </c>
      <c r="D33" s="174"/>
      <c r="E33" s="46" t="s">
        <v>26</v>
      </c>
      <c r="F33" s="171" t="s">
        <v>68</v>
      </c>
      <c r="G33" s="171"/>
      <c r="H33" s="45">
        <v>21.39</v>
      </c>
      <c r="I33" s="44">
        <v>0</v>
      </c>
      <c r="J33" s="49">
        <v>21.39</v>
      </c>
      <c r="K33" s="102"/>
      <c r="M33" s="102"/>
    </row>
    <row r="34" spans="1:13" ht="34.5" customHeight="1" x14ac:dyDescent="0.25">
      <c r="A34" s="48"/>
      <c r="B34" s="172" t="s">
        <v>67</v>
      </c>
      <c r="C34" s="172"/>
      <c r="D34" s="172"/>
      <c r="E34" s="172"/>
      <c r="F34" s="172"/>
      <c r="G34" s="172"/>
      <c r="H34" s="54"/>
      <c r="I34" s="37"/>
      <c r="J34" s="49"/>
      <c r="K34" s="102"/>
      <c r="M34" s="102"/>
    </row>
    <row r="35" spans="1:13" ht="33.75" customHeight="1" x14ac:dyDescent="0.25">
      <c r="A35" s="48" t="s">
        <v>66</v>
      </c>
      <c r="B35" s="47" t="s">
        <v>65</v>
      </c>
      <c r="C35" s="173" t="s">
        <v>18</v>
      </c>
      <c r="D35" s="174"/>
      <c r="E35" s="46" t="s">
        <v>30</v>
      </c>
      <c r="F35" s="171" t="s">
        <v>51</v>
      </c>
      <c r="G35" s="171"/>
      <c r="H35" s="51">
        <v>6.77</v>
      </c>
      <c r="I35" s="44">
        <v>0</v>
      </c>
      <c r="J35" s="49">
        <v>6.77</v>
      </c>
      <c r="K35" s="102"/>
      <c r="M35" s="102"/>
    </row>
    <row r="36" spans="1:13" ht="54" customHeight="1" x14ac:dyDescent="0.25">
      <c r="A36" s="48" t="s">
        <v>64</v>
      </c>
      <c r="B36" s="47" t="s">
        <v>63</v>
      </c>
      <c r="C36" s="173" t="s">
        <v>18</v>
      </c>
      <c r="D36" s="174"/>
      <c r="E36" s="46" t="s">
        <v>26</v>
      </c>
      <c r="F36" s="171" t="s">
        <v>62</v>
      </c>
      <c r="G36" s="171"/>
      <c r="H36" s="51">
        <v>13.73</v>
      </c>
      <c r="I36" s="44">
        <v>0</v>
      </c>
      <c r="J36" s="49">
        <v>13.73</v>
      </c>
      <c r="K36" s="102"/>
      <c r="M36" s="102"/>
    </row>
    <row r="37" spans="1:13" ht="30.75" customHeight="1" x14ac:dyDescent="0.25">
      <c r="A37" s="48"/>
      <c r="B37" s="172" t="s">
        <v>61</v>
      </c>
      <c r="C37" s="172"/>
      <c r="D37" s="172"/>
      <c r="E37" s="172"/>
      <c r="F37" s="172"/>
      <c r="G37" s="172"/>
      <c r="H37" s="53"/>
      <c r="I37" s="37"/>
      <c r="J37" s="49"/>
      <c r="K37" s="102"/>
      <c r="M37" s="102"/>
    </row>
    <row r="38" spans="1:13" ht="39.75" customHeight="1" x14ac:dyDescent="0.25">
      <c r="A38" s="48" t="s">
        <v>60</v>
      </c>
      <c r="B38" s="47" t="s">
        <v>59</v>
      </c>
      <c r="C38" s="173" t="s">
        <v>18</v>
      </c>
      <c r="D38" s="174"/>
      <c r="E38" s="46" t="s">
        <v>30</v>
      </c>
      <c r="F38" s="171" t="s">
        <v>58</v>
      </c>
      <c r="G38" s="171"/>
      <c r="H38" s="51">
        <v>5.62</v>
      </c>
      <c r="I38" s="44">
        <v>0</v>
      </c>
      <c r="J38" s="49">
        <v>5.62</v>
      </c>
      <c r="K38" s="102"/>
      <c r="M38" s="102"/>
    </row>
    <row r="39" spans="1:13" ht="36" customHeight="1" x14ac:dyDescent="0.25">
      <c r="A39" s="48" t="s">
        <v>57</v>
      </c>
      <c r="B39" s="47" t="s">
        <v>56</v>
      </c>
      <c r="C39" s="173" t="s">
        <v>18</v>
      </c>
      <c r="D39" s="174"/>
      <c r="E39" s="46" t="s">
        <v>26</v>
      </c>
      <c r="F39" s="171" t="s">
        <v>55</v>
      </c>
      <c r="G39" s="171"/>
      <c r="H39" s="51">
        <v>11.77</v>
      </c>
      <c r="I39" s="44">
        <v>0</v>
      </c>
      <c r="J39" s="49">
        <v>11.77</v>
      </c>
      <c r="K39" s="102"/>
      <c r="M39" s="102"/>
    </row>
    <row r="40" spans="1:13" ht="27.75" customHeight="1" x14ac:dyDescent="0.25">
      <c r="A40" s="48"/>
      <c r="B40" s="172" t="s">
        <v>54</v>
      </c>
      <c r="C40" s="172"/>
      <c r="D40" s="172"/>
      <c r="E40" s="172"/>
      <c r="F40" s="172"/>
      <c r="G40" s="172"/>
      <c r="H40" s="53"/>
      <c r="I40" s="44"/>
      <c r="J40" s="49"/>
      <c r="K40" s="102"/>
      <c r="M40" s="102"/>
    </row>
    <row r="41" spans="1:13" ht="39.75" customHeight="1" x14ac:dyDescent="0.25">
      <c r="A41" s="48" t="s">
        <v>53</v>
      </c>
      <c r="B41" s="47" t="s">
        <v>52</v>
      </c>
      <c r="C41" s="173" t="s">
        <v>18</v>
      </c>
      <c r="D41" s="174"/>
      <c r="E41" s="46" t="s">
        <v>30</v>
      </c>
      <c r="F41" s="171" t="s">
        <v>51</v>
      </c>
      <c r="G41" s="171"/>
      <c r="H41" s="51">
        <v>7.6</v>
      </c>
      <c r="I41" s="44">
        <v>0</v>
      </c>
      <c r="J41" s="43">
        <v>7.6</v>
      </c>
      <c r="K41" s="42"/>
      <c r="M41" s="42"/>
    </row>
    <row r="42" spans="1:13" ht="35.25" customHeight="1" x14ac:dyDescent="0.25">
      <c r="A42" s="48" t="s">
        <v>50</v>
      </c>
      <c r="B42" s="47" t="s">
        <v>49</v>
      </c>
      <c r="C42" s="173" t="s">
        <v>18</v>
      </c>
      <c r="D42" s="174"/>
      <c r="E42" s="46" t="s">
        <v>26</v>
      </c>
      <c r="F42" s="171" t="s">
        <v>48</v>
      </c>
      <c r="G42" s="171"/>
      <c r="H42" s="51">
        <v>19.21</v>
      </c>
      <c r="I42" s="44">
        <v>0</v>
      </c>
      <c r="J42" s="49">
        <v>19.21</v>
      </c>
      <c r="K42" s="102"/>
      <c r="M42" s="102"/>
    </row>
    <row r="43" spans="1:13" ht="31.5" customHeight="1" x14ac:dyDescent="0.25">
      <c r="A43" s="48"/>
      <c r="B43" s="172" t="s">
        <v>47</v>
      </c>
      <c r="C43" s="172"/>
      <c r="D43" s="172"/>
      <c r="E43" s="172"/>
      <c r="F43" s="172"/>
      <c r="G43" s="172"/>
      <c r="H43" s="53"/>
      <c r="I43" s="44"/>
      <c r="J43" s="49"/>
      <c r="K43" s="102"/>
      <c r="M43" s="102"/>
    </row>
    <row r="44" spans="1:13" ht="41.25" customHeight="1" x14ac:dyDescent="0.25">
      <c r="A44" s="52" t="s">
        <v>46</v>
      </c>
      <c r="B44" s="47" t="s">
        <v>45</v>
      </c>
      <c r="C44" s="173" t="s">
        <v>18</v>
      </c>
      <c r="D44" s="174"/>
      <c r="E44" s="46" t="s">
        <v>30</v>
      </c>
      <c r="F44" s="171" t="s">
        <v>44</v>
      </c>
      <c r="G44" s="171"/>
      <c r="H44" s="51">
        <v>6.69</v>
      </c>
      <c r="I44" s="44">
        <v>0</v>
      </c>
      <c r="J44" s="49">
        <v>6.69</v>
      </c>
      <c r="K44" s="102"/>
      <c r="M44" s="102"/>
    </row>
    <row r="45" spans="1:13" ht="39" customHeight="1" x14ac:dyDescent="0.25">
      <c r="A45" s="52" t="s">
        <v>43</v>
      </c>
      <c r="B45" s="47" t="s">
        <v>42</v>
      </c>
      <c r="C45" s="173" t="s">
        <v>18</v>
      </c>
      <c r="D45" s="174"/>
      <c r="E45" s="46" t="s">
        <v>26</v>
      </c>
      <c r="F45" s="171" t="s">
        <v>41</v>
      </c>
      <c r="G45" s="171"/>
      <c r="H45" s="51">
        <v>24.04</v>
      </c>
      <c r="I45" s="44">
        <v>0</v>
      </c>
      <c r="J45" s="49">
        <v>24.04</v>
      </c>
      <c r="K45" s="102"/>
      <c r="M45" s="102"/>
    </row>
    <row r="46" spans="1:13" ht="32.25" customHeight="1" x14ac:dyDescent="0.25">
      <c r="A46" s="48"/>
      <c r="B46" s="172" t="s">
        <v>40</v>
      </c>
      <c r="C46" s="172"/>
      <c r="D46" s="172"/>
      <c r="E46" s="172"/>
      <c r="F46" s="172"/>
      <c r="G46" s="172"/>
      <c r="H46" s="53"/>
      <c r="I46" s="44"/>
      <c r="J46" s="49"/>
      <c r="K46" s="102"/>
      <c r="M46" s="102"/>
    </row>
    <row r="47" spans="1:13" ht="35.25" customHeight="1" x14ac:dyDescent="0.25">
      <c r="A47" s="52" t="s">
        <v>39</v>
      </c>
      <c r="B47" s="47" t="s">
        <v>38</v>
      </c>
      <c r="C47" s="173" t="s">
        <v>18</v>
      </c>
      <c r="D47" s="174"/>
      <c r="E47" s="46" t="s">
        <v>30</v>
      </c>
      <c r="F47" s="171" t="s">
        <v>37</v>
      </c>
      <c r="G47" s="171"/>
      <c r="H47" s="51">
        <v>14.99</v>
      </c>
      <c r="I47" s="44">
        <v>0</v>
      </c>
      <c r="J47" s="49">
        <v>14.99</v>
      </c>
      <c r="K47" s="102"/>
      <c r="M47" s="102"/>
    </row>
    <row r="48" spans="1:13" ht="34.5" customHeight="1" x14ac:dyDescent="0.25">
      <c r="A48" s="52" t="s">
        <v>36</v>
      </c>
      <c r="B48" s="47" t="s">
        <v>35</v>
      </c>
      <c r="C48" s="173" t="s">
        <v>18</v>
      </c>
      <c r="D48" s="174"/>
      <c r="E48" s="46" t="s">
        <v>26</v>
      </c>
      <c r="F48" s="171" t="s">
        <v>34</v>
      </c>
      <c r="G48" s="171"/>
      <c r="H48" s="51">
        <v>32.049999999999997</v>
      </c>
      <c r="I48" s="44">
        <v>0</v>
      </c>
      <c r="J48" s="49">
        <v>32.049999999999997</v>
      </c>
      <c r="K48" s="102"/>
      <c r="M48" s="102"/>
    </row>
    <row r="49" spans="1:13" ht="39" customHeight="1" x14ac:dyDescent="0.25">
      <c r="A49" s="48"/>
      <c r="B49" s="172" t="s">
        <v>33</v>
      </c>
      <c r="C49" s="172"/>
      <c r="D49" s="172"/>
      <c r="E49" s="172"/>
      <c r="F49" s="172"/>
      <c r="G49" s="172"/>
      <c r="H49" s="53"/>
      <c r="I49" s="44"/>
      <c r="J49" s="49"/>
      <c r="K49" s="102"/>
      <c r="M49" s="102"/>
    </row>
    <row r="50" spans="1:13" ht="35.25" customHeight="1" x14ac:dyDescent="0.25">
      <c r="A50" s="52" t="s">
        <v>32</v>
      </c>
      <c r="B50" s="47" t="s">
        <v>31</v>
      </c>
      <c r="C50" s="173" t="s">
        <v>18</v>
      </c>
      <c r="D50" s="174"/>
      <c r="E50" s="46" t="s">
        <v>30</v>
      </c>
      <c r="F50" s="171" t="s">
        <v>29</v>
      </c>
      <c r="G50" s="171"/>
      <c r="H50" s="51">
        <v>11</v>
      </c>
      <c r="I50" s="44">
        <v>0</v>
      </c>
      <c r="J50" s="43">
        <v>11</v>
      </c>
      <c r="K50" s="42"/>
      <c r="M50" s="42"/>
    </row>
    <row r="51" spans="1:13" ht="39" customHeight="1" x14ac:dyDescent="0.25">
      <c r="A51" s="52" t="s">
        <v>28</v>
      </c>
      <c r="B51" s="47" t="s">
        <v>27</v>
      </c>
      <c r="C51" s="173" t="s">
        <v>18</v>
      </c>
      <c r="D51" s="174"/>
      <c r="E51" s="46" t="s">
        <v>26</v>
      </c>
      <c r="F51" s="171" t="s">
        <v>25</v>
      </c>
      <c r="G51" s="171"/>
      <c r="H51" s="51">
        <v>25.16</v>
      </c>
      <c r="I51" s="44">
        <v>0</v>
      </c>
      <c r="J51" s="49">
        <v>25.16</v>
      </c>
      <c r="K51" s="102"/>
      <c r="M51" s="102"/>
    </row>
    <row r="52" spans="1:13" ht="33" customHeight="1" x14ac:dyDescent="0.25">
      <c r="A52" s="48"/>
      <c r="B52" s="172" t="s">
        <v>24</v>
      </c>
      <c r="C52" s="172"/>
      <c r="D52" s="172"/>
      <c r="E52" s="172"/>
      <c r="F52" s="172"/>
      <c r="G52" s="172"/>
      <c r="H52" s="45"/>
      <c r="I52" s="44"/>
      <c r="J52" s="49"/>
      <c r="K52" s="102"/>
      <c r="M52" s="102"/>
    </row>
    <row r="53" spans="1:13" ht="39.75" customHeight="1" x14ac:dyDescent="0.25">
      <c r="A53" s="48" t="s">
        <v>23</v>
      </c>
      <c r="B53" s="47" t="s">
        <v>22</v>
      </c>
      <c r="C53" s="173" t="s">
        <v>18</v>
      </c>
      <c r="D53" s="174"/>
      <c r="E53" s="46" t="s">
        <v>12</v>
      </c>
      <c r="F53" s="171" t="s">
        <v>21</v>
      </c>
      <c r="G53" s="171"/>
      <c r="H53" s="45">
        <v>8.3000000000000007</v>
      </c>
      <c r="I53" s="44">
        <v>0</v>
      </c>
      <c r="J53" s="43">
        <v>8.3000000000000007</v>
      </c>
      <c r="K53" s="42"/>
      <c r="M53" s="42"/>
    </row>
    <row r="54" spans="1:13" ht="48.75" customHeight="1" x14ac:dyDescent="0.25">
      <c r="A54" s="48" t="s">
        <v>20</v>
      </c>
      <c r="B54" s="47" t="s">
        <v>19</v>
      </c>
      <c r="C54" s="173" t="s">
        <v>18</v>
      </c>
      <c r="D54" s="174"/>
      <c r="E54" s="46" t="s">
        <v>12</v>
      </c>
      <c r="F54" s="171" t="s">
        <v>17</v>
      </c>
      <c r="G54" s="171"/>
      <c r="H54" s="45">
        <v>10.5</v>
      </c>
      <c r="I54" s="44">
        <v>0</v>
      </c>
      <c r="J54" s="43">
        <v>10.5</v>
      </c>
      <c r="K54" s="42"/>
      <c r="M54" s="42"/>
    </row>
    <row r="55" spans="1:13" ht="21.75" customHeight="1" x14ac:dyDescent="0.25">
      <c r="A55" s="154" t="s">
        <v>16</v>
      </c>
      <c r="B55" s="155"/>
      <c r="C55" s="155"/>
      <c r="D55" s="155"/>
      <c r="E55" s="155"/>
      <c r="F55" s="155"/>
      <c r="G55" s="156"/>
      <c r="H55" s="50">
        <f>H53+H54</f>
        <v>18.8</v>
      </c>
      <c r="I55" s="44"/>
      <c r="J55" s="49"/>
      <c r="K55" s="102"/>
      <c r="M55" s="102"/>
    </row>
    <row r="56" spans="1:13" ht="48.75" customHeight="1" x14ac:dyDescent="0.25">
      <c r="A56" s="48" t="s">
        <v>15</v>
      </c>
      <c r="B56" s="47" t="s">
        <v>14</v>
      </c>
      <c r="C56" s="173" t="s">
        <v>13</v>
      </c>
      <c r="D56" s="174"/>
      <c r="E56" s="46" t="s">
        <v>12</v>
      </c>
      <c r="F56" s="171" t="s">
        <v>11</v>
      </c>
      <c r="G56" s="171"/>
      <c r="H56" s="45">
        <v>10</v>
      </c>
      <c r="I56" s="44">
        <v>0</v>
      </c>
      <c r="J56" s="43">
        <v>10</v>
      </c>
      <c r="K56" s="42"/>
      <c r="M56" s="42"/>
    </row>
    <row r="57" spans="1:13" ht="15.75" customHeight="1" x14ac:dyDescent="0.25">
      <c r="A57" s="175" t="s">
        <v>10</v>
      </c>
      <c r="B57" s="176"/>
      <c r="C57" s="176"/>
      <c r="D57" s="176"/>
      <c r="E57" s="176"/>
      <c r="F57" s="176"/>
      <c r="G57" s="177"/>
      <c r="H57" s="41">
        <f>SUM(H30:H31,H33:H54,H56:H56)</f>
        <v>285.60000000000002</v>
      </c>
      <c r="I57" s="37"/>
      <c r="J57" s="40">
        <f>SUM(J29:J56)</f>
        <v>285.60000000000002</v>
      </c>
      <c r="K57" s="39"/>
      <c r="M57" s="39"/>
    </row>
    <row r="58" spans="1:13" ht="18" customHeight="1" x14ac:dyDescent="0.25">
      <c r="A58" s="178" t="s">
        <v>9</v>
      </c>
      <c r="B58" s="179"/>
      <c r="C58" s="179"/>
      <c r="D58" s="179"/>
      <c r="E58" s="179"/>
      <c r="F58" s="179"/>
      <c r="G58" s="180"/>
      <c r="H58" s="38">
        <v>0</v>
      </c>
      <c r="I58" s="37"/>
      <c r="J58" s="26">
        <v>0</v>
      </c>
    </row>
    <row r="59" spans="1:13" ht="19.5" customHeight="1" thickBot="1" x14ac:dyDescent="0.3">
      <c r="A59" s="183" t="s">
        <v>8</v>
      </c>
      <c r="B59" s="184"/>
      <c r="C59" s="184"/>
      <c r="D59" s="184"/>
      <c r="E59" s="184"/>
      <c r="F59" s="184"/>
      <c r="G59" s="185"/>
      <c r="H59" s="36">
        <f>H55</f>
        <v>18.8</v>
      </c>
      <c r="I59" s="35"/>
      <c r="J59" s="34">
        <f>H59</f>
        <v>18.8</v>
      </c>
    </row>
    <row r="60" spans="1:13" ht="22.5" customHeight="1" x14ac:dyDescent="0.25">
      <c r="A60" s="186" t="s">
        <v>7</v>
      </c>
      <c r="B60" s="187"/>
      <c r="C60" s="187"/>
      <c r="D60" s="187"/>
      <c r="E60" s="187"/>
      <c r="F60" s="187"/>
      <c r="G60" s="187"/>
      <c r="H60" s="33">
        <f>SUM(H25,H57)</f>
        <v>1023.3000000000001</v>
      </c>
      <c r="I60" s="32"/>
      <c r="J60" s="31">
        <f>J57+J25</f>
        <v>1023.3000000000001</v>
      </c>
      <c r="K60" s="30"/>
      <c r="M60" s="30"/>
    </row>
    <row r="61" spans="1:13" s="25" customFormat="1" ht="17.25" customHeight="1" x14ac:dyDescent="0.25">
      <c r="A61" s="159" t="s">
        <v>6</v>
      </c>
      <c r="B61" s="160"/>
      <c r="C61" s="160"/>
      <c r="D61" s="160"/>
      <c r="E61" s="160"/>
      <c r="F61" s="160"/>
      <c r="G61" s="160"/>
      <c r="H61" s="29">
        <f>H26</f>
        <v>79.400000000000006</v>
      </c>
      <c r="I61" s="27"/>
      <c r="J61" s="26">
        <f>J26</f>
        <v>123.4</v>
      </c>
    </row>
    <row r="62" spans="1:13" s="25" customFormat="1" ht="19.5" customHeight="1" thickBot="1" x14ac:dyDescent="0.3">
      <c r="A62" s="188" t="s">
        <v>5</v>
      </c>
      <c r="B62" s="189"/>
      <c r="C62" s="189"/>
      <c r="D62" s="189"/>
      <c r="E62" s="189"/>
      <c r="F62" s="189"/>
      <c r="G62" s="189"/>
      <c r="H62" s="28">
        <f>SUM(H27,H59)</f>
        <v>98.8</v>
      </c>
      <c r="I62" s="27"/>
      <c r="J62" s="26">
        <f>H62</f>
        <v>98.8</v>
      </c>
    </row>
    <row r="63" spans="1:13" ht="17.25" customHeight="1" x14ac:dyDescent="0.25">
      <c r="A63" s="13"/>
      <c r="B63" s="13"/>
      <c r="C63" s="14"/>
      <c r="D63" s="14"/>
      <c r="E63" s="124"/>
      <c r="F63" s="124"/>
      <c r="G63" s="124"/>
      <c r="H63" s="24"/>
      <c r="I63" s="1"/>
      <c r="J63" s="1"/>
    </row>
    <row r="64" spans="1:13" ht="16.5" customHeight="1" x14ac:dyDescent="0.25">
      <c r="A64" s="13"/>
      <c r="B64" s="14"/>
      <c r="C64" s="22"/>
      <c r="D64" s="190" t="s">
        <v>4</v>
      </c>
      <c r="E64" s="190"/>
      <c r="F64" s="13"/>
      <c r="G64" s="13"/>
      <c r="H64" s="181"/>
      <c r="I64" s="181"/>
      <c r="J64" s="1"/>
    </row>
    <row r="65" spans="1:10" ht="15" customHeight="1" x14ac:dyDescent="0.25">
      <c r="A65" s="13"/>
      <c r="B65" s="23" t="s">
        <v>3</v>
      </c>
      <c r="C65" s="22"/>
      <c r="D65" s="190"/>
      <c r="E65" s="190"/>
      <c r="F65" s="13"/>
      <c r="G65" s="13"/>
      <c r="H65" s="1"/>
      <c r="I65" s="1"/>
      <c r="J65" s="1"/>
    </row>
    <row r="66" spans="1:10" ht="16.149999999999999" customHeight="1" x14ac:dyDescent="0.25">
      <c r="A66" s="13"/>
      <c r="B66" s="20"/>
      <c r="C66" s="19"/>
      <c r="D66" s="191"/>
      <c r="E66" s="191"/>
      <c r="F66" s="18"/>
      <c r="G66" s="18"/>
      <c r="H66" s="1"/>
      <c r="I66" s="1"/>
      <c r="J66" s="1"/>
    </row>
    <row r="67" spans="1:10" s="15" customFormat="1" ht="15.6" customHeight="1" x14ac:dyDescent="0.2">
      <c r="A67" s="17"/>
      <c r="B67" s="182" t="s">
        <v>2</v>
      </c>
      <c r="C67" s="182"/>
      <c r="D67" s="182"/>
      <c r="E67" s="182"/>
      <c r="F67" s="182"/>
      <c r="G67" s="182"/>
      <c r="H67" s="182"/>
    </row>
    <row r="68" spans="1:10" ht="15.6" customHeight="1" x14ac:dyDescent="0.25">
      <c r="A68" s="13"/>
      <c r="B68" s="13" t="s">
        <v>1</v>
      </c>
      <c r="C68" s="14"/>
      <c r="D68" s="14"/>
      <c r="E68" s="124"/>
      <c r="F68" s="124"/>
      <c r="G68" s="124"/>
      <c r="H68" s="5"/>
      <c r="I68" s="1"/>
      <c r="J68" s="1"/>
    </row>
    <row r="69" spans="1:10" s="9" customFormat="1" ht="66" customHeight="1" x14ac:dyDescent="0.25">
      <c r="A69" s="13"/>
      <c r="B69" s="21" t="s">
        <v>0</v>
      </c>
      <c r="C69" s="11"/>
      <c r="D69" s="11"/>
      <c r="E69" s="10"/>
      <c r="F69" s="124"/>
      <c r="G69" s="124"/>
      <c r="H69" s="5"/>
    </row>
    <row r="70" spans="1:10" s="124" customFormat="1" ht="27.6" customHeight="1" x14ac:dyDescent="0.25">
      <c r="A70" s="8"/>
      <c r="B70" s="102"/>
    </row>
    <row r="71" spans="1:10" s="124" customFormat="1" ht="27.6" customHeight="1" x14ac:dyDescent="0.25">
      <c r="A71" s="8"/>
      <c r="B71" s="102"/>
    </row>
    <row r="72" spans="1:10" s="124" customFormat="1" ht="66.75" customHeight="1" x14ac:dyDescent="0.25">
      <c r="A72" s="102"/>
      <c r="B72" s="1"/>
      <c r="C72" s="1"/>
      <c r="D72" s="1"/>
      <c r="E72" s="1"/>
      <c r="F72" s="1"/>
      <c r="G72" s="1"/>
      <c r="H72" s="3"/>
      <c r="I72" s="7"/>
      <c r="J72" s="102"/>
    </row>
    <row r="73" spans="1:10" s="124" customFormat="1" ht="15.6" customHeight="1" x14ac:dyDescent="0.25">
      <c r="A73" s="102"/>
      <c r="B73" s="1"/>
      <c r="C73" s="1"/>
      <c r="D73" s="1"/>
      <c r="E73" s="1"/>
      <c r="F73" s="1"/>
      <c r="G73" s="1"/>
      <c r="H73" s="3"/>
      <c r="I73" s="16"/>
      <c r="J73" s="102"/>
    </row>
    <row r="74" spans="1:10" s="124" customFormat="1" ht="15.6" customHeight="1" x14ac:dyDescent="0.25">
      <c r="A74" s="102"/>
      <c r="B74" s="1"/>
      <c r="C74" s="1"/>
      <c r="D74" s="1"/>
      <c r="E74" s="1"/>
      <c r="F74" s="1"/>
      <c r="G74" s="1"/>
      <c r="H74" s="3"/>
      <c r="I74" s="5"/>
      <c r="J74" s="102"/>
    </row>
    <row r="75" spans="1:10" s="124" customFormat="1" ht="52.5" customHeight="1" x14ac:dyDescent="0.25">
      <c r="A75" s="102"/>
      <c r="B75" s="1"/>
      <c r="C75" s="1"/>
      <c r="D75" s="1"/>
      <c r="E75" s="1"/>
      <c r="F75" s="1"/>
      <c r="G75" s="1"/>
      <c r="H75" s="3"/>
      <c r="I75" s="5"/>
      <c r="J75" s="102"/>
    </row>
  </sheetData>
  <mergeCells count="82">
    <mergeCell ref="B67:H67"/>
    <mergeCell ref="A55:G55"/>
    <mergeCell ref="C56:D56"/>
    <mergeCell ref="F56:G56"/>
    <mergeCell ref="A57:G57"/>
    <mergeCell ref="A58:G58"/>
    <mergeCell ref="A59:G59"/>
    <mergeCell ref="A60:G60"/>
    <mergeCell ref="A61:G61"/>
    <mergeCell ref="A62:G62"/>
    <mergeCell ref="D64:E66"/>
    <mergeCell ref="H64:I64"/>
    <mergeCell ref="C54:D54"/>
    <mergeCell ref="F54:G54"/>
    <mergeCell ref="C47:D47"/>
    <mergeCell ref="F47:G47"/>
    <mergeCell ref="C48:D48"/>
    <mergeCell ref="F48:G48"/>
    <mergeCell ref="B49:G49"/>
    <mergeCell ref="C50:D50"/>
    <mergeCell ref="F50:G50"/>
    <mergeCell ref="C51:D51"/>
    <mergeCell ref="F51:G51"/>
    <mergeCell ref="B52:G52"/>
    <mergeCell ref="C53:D53"/>
    <mergeCell ref="F53:G53"/>
    <mergeCell ref="B46:G46"/>
    <mergeCell ref="C39:D39"/>
    <mergeCell ref="F39:G39"/>
    <mergeCell ref="B40:G40"/>
    <mergeCell ref="C41:D41"/>
    <mergeCell ref="F41:G41"/>
    <mergeCell ref="C42:D42"/>
    <mergeCell ref="F42:G42"/>
    <mergeCell ref="B43:G43"/>
    <mergeCell ref="C44:D44"/>
    <mergeCell ref="F44:G44"/>
    <mergeCell ref="C45:D45"/>
    <mergeCell ref="F45:G45"/>
    <mergeCell ref="C38:D38"/>
    <mergeCell ref="F38:G38"/>
    <mergeCell ref="C31:D31"/>
    <mergeCell ref="F31:G31"/>
    <mergeCell ref="B32:G32"/>
    <mergeCell ref="C33:D33"/>
    <mergeCell ref="F33:G33"/>
    <mergeCell ref="B34:G34"/>
    <mergeCell ref="C35:D35"/>
    <mergeCell ref="F35:G35"/>
    <mergeCell ref="C36:D36"/>
    <mergeCell ref="F36:G36"/>
    <mergeCell ref="B37:G37"/>
    <mergeCell ref="A26:G26"/>
    <mergeCell ref="A27:G27"/>
    <mergeCell ref="A28:H28"/>
    <mergeCell ref="B29:G29"/>
    <mergeCell ref="C30:D30"/>
    <mergeCell ref="F30:G30"/>
    <mergeCell ref="J13:J14"/>
    <mergeCell ref="K13:K14"/>
    <mergeCell ref="M13:M14"/>
    <mergeCell ref="A16:H16"/>
    <mergeCell ref="A19:G19"/>
    <mergeCell ref="H13:H14"/>
    <mergeCell ref="A25:G25"/>
    <mergeCell ref="A13:A14"/>
    <mergeCell ref="B13:B14"/>
    <mergeCell ref="C13:C14"/>
    <mergeCell ref="D13:D14"/>
    <mergeCell ref="E13:G13"/>
    <mergeCell ref="A11:H11"/>
    <mergeCell ref="G1:H1"/>
    <mergeCell ref="A2:B2"/>
    <mergeCell ref="F2:H2"/>
    <mergeCell ref="A3:B4"/>
    <mergeCell ref="F3:H3"/>
    <mergeCell ref="F4:H4"/>
    <mergeCell ref="A6:B6"/>
    <mergeCell ref="F6:H6"/>
    <mergeCell ref="F7:H7"/>
    <mergeCell ref="A9:H9"/>
    <mergeCell ref="A10:H1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4DF1E48A5CF3647AC1C4E84306B1B1E" ma:contentTypeVersion="11" ma:contentTypeDescription="Kurkite naują dokumentą." ma:contentTypeScope="" ma:versionID="03a99729de41a43cf7847d6194b8b207">
  <xsd:schema xmlns:xsd="http://www.w3.org/2001/XMLSchema" xmlns:xs="http://www.w3.org/2001/XMLSchema" xmlns:p="http://schemas.microsoft.com/office/2006/metadata/properties" xmlns:ns2="a3559d85-4724-4cf7-b589-3a4b6f6c6436" xmlns:ns3="9a9e3ff7-c143-4b67-8c7d-5fec5b7ef113" targetNamespace="http://schemas.microsoft.com/office/2006/metadata/properties" ma:root="true" ma:fieldsID="6619e309d89276dfa3b80374ab5ba760" ns2:_="" ns3:_="">
    <xsd:import namespace="a3559d85-4724-4cf7-b589-3a4b6f6c6436"/>
    <xsd:import namespace="9a9e3ff7-c143-4b67-8c7d-5fec5b7ef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559d85-4724-4cf7-b589-3a4b6f6c64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3ff7-c143-4b67-8c7d-5fec5b7ef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7DC450-4505-4FDB-9F54-B8C387053E96}"/>
</file>

<file path=customXml/itemProps2.xml><?xml version="1.0" encoding="utf-8"?>
<ds:datastoreItem xmlns:ds="http://schemas.openxmlformats.org/officeDocument/2006/customXml" ds:itemID="{3D1F05E9-96FD-47B3-A048-8078D767A939}"/>
</file>

<file path=customXml/itemProps3.xml><?xml version="1.0" encoding="utf-8"?>
<ds:datastoreItem xmlns:ds="http://schemas.openxmlformats.org/officeDocument/2006/customXml" ds:itemID="{050F9E2B-BBCD-4167-BB35-46D0385D97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OS spalio mėn. projektas</vt:lpstr>
      <vt:lpstr>Palyginamasis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Dovile Arnase</dc:creator>
  <cp:lastModifiedBy>Neringa Balciuniene</cp:lastModifiedBy>
  <dcterms:created xsi:type="dcterms:W3CDTF">2021-10-15T08:15:38Z</dcterms:created>
  <dcterms:modified xsi:type="dcterms:W3CDTF">2021-10-19T07:15:03Z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0x010100D4DF1E48A5CF3647AC1C4E84306B1B1E</vt:lpwstr>
  </property>
</Properties>
</file>